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0" yWindow="0" windowWidth="24000" windowHeight="9435" firstSheet="1" activeTab="1"/>
  </bookViews>
  <sheets>
    <sheet name="DICIEMBRE" sheetId="1" state="hidden" r:id="rId1"/>
    <sheet name="JUNIO-2015" sheetId="15" r:id="rId2"/>
    <sheet name="Hoja2" sheetId="2" state="hidden" r:id="rId3"/>
    <sheet name="ENERO" sheetId="3" state="hidden" r:id="rId4"/>
    <sheet name="FEBRERO" sheetId="4" state="hidden" r:id="rId5"/>
    <sheet name="MARZO" sheetId="5" state="hidden" r:id="rId6"/>
    <sheet name="ABRIL" sheetId="6" state="hidden" r:id="rId7"/>
    <sheet name="MAYO" sheetId="7" state="hidden" r:id="rId8"/>
    <sheet name="JUNIO" sheetId="8" state="hidden" r:id="rId9"/>
    <sheet name="JULIO" sheetId="9" state="hidden" r:id="rId10"/>
    <sheet name="AGOSTO" sheetId="10" state="hidden" r:id="rId11"/>
    <sheet name="SEPTIEMBRE" sheetId="11" state="hidden" r:id="rId12"/>
    <sheet name="OCTUBRE" sheetId="12" state="hidden" r:id="rId13"/>
    <sheet name="NOVIEMBRE" sheetId="13" state="hidden" r:id="rId14"/>
    <sheet name="DDD" sheetId="14" state="hidden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5" l="1"/>
  <c r="F21" i="15"/>
  <c r="F22" i="15"/>
  <c r="F23" i="15" s="1"/>
  <c r="F24" i="15" s="1"/>
  <c r="F25" i="15" s="1"/>
  <c r="F26" i="15" s="1"/>
  <c r="F27" i="15" s="1"/>
  <c r="F28" i="15" s="1"/>
  <c r="F29" i="15" s="1"/>
  <c r="F30" i="15" s="1"/>
  <c r="F31" i="15" s="1"/>
  <c r="F32" i="15" s="1"/>
  <c r="F33" i="15" s="1"/>
  <c r="F34" i="15" s="1"/>
  <c r="F35" i="15" s="1"/>
  <c r="F36" i="15" s="1"/>
  <c r="F16" i="15"/>
  <c r="F17" i="15"/>
  <c r="F18" i="15"/>
  <c r="F19" i="15" s="1"/>
  <c r="F13" i="15"/>
  <c r="F14" i="15" s="1"/>
  <c r="F15" i="15" s="1"/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F10" i="13" l="1"/>
  <c r="F9" i="13"/>
  <c r="F12" i="12" l="1"/>
  <c r="F10" i="12"/>
  <c r="F11" i="12" s="1"/>
  <c r="F9" i="12"/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15" i="10" l="1"/>
  <c r="F16" i="10"/>
  <c r="F17" i="10" s="1"/>
  <c r="F18" i="10" s="1"/>
  <c r="F19" i="10" s="1"/>
  <c r="F20" i="10" s="1"/>
  <c r="F21" i="10" s="1"/>
  <c r="F9" i="10"/>
  <c r="F10" i="10" s="1"/>
  <c r="F11" i="10" s="1"/>
  <c r="F12" i="10" s="1"/>
  <c r="F13" i="10" s="1"/>
  <c r="F14" i="10" s="1"/>
  <c r="F9" i="9" l="1"/>
  <c r="F10" i="9" s="1"/>
  <c r="F11" i="9" s="1"/>
  <c r="F12" i="9" s="1"/>
  <c r="F11" i="8" l="1"/>
  <c r="F12" i="8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10" i="8"/>
  <c r="F9" i="8" l="1"/>
  <c r="F17" i="7" l="1"/>
  <c r="F9" i="7"/>
  <c r="F10" i="7" s="1"/>
  <c r="F11" i="7" s="1"/>
  <c r="F12" i="7" s="1"/>
  <c r="F13" i="7" s="1"/>
  <c r="F14" i="7" s="1"/>
  <c r="F15" i="7" s="1"/>
  <c r="F16" i="7" s="1"/>
  <c r="F9" i="6" l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13" i="3" l="1"/>
  <c r="G14" i="2" l="1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13" i="2"/>
</calcChain>
</file>

<file path=xl/sharedStrings.xml><?xml version="1.0" encoding="utf-8"?>
<sst xmlns="http://schemas.openxmlformats.org/spreadsheetml/2006/main" count="430" uniqueCount="274">
  <si>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</si>
  <si>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</si>
  <si>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</si>
  <si>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</si>
  <si>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</si>
  <si>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</si>
  <si>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</si>
  <si>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Balance Anterior</t>
  </si>
  <si>
    <t xml:space="preserve">       137.59</t>
  </si>
  <si>
    <t>OOOO63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</si>
  <si>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</si>
  <si>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</si>
  <si>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DICIEMBRE  2013</t>
  </si>
  <si>
    <t>OOOO66</t>
  </si>
  <si>
    <t>OOOO69</t>
  </si>
  <si>
    <t>OOOO70</t>
  </si>
  <si>
    <t>OOOO71</t>
  </si>
  <si>
    <t>OOOO72</t>
  </si>
  <si>
    <t>OOOO77</t>
  </si>
  <si>
    <t>OOOO78</t>
  </si>
  <si>
    <t>REPOSICION CAJA CHICA</t>
  </si>
  <si>
    <t>OOOO64</t>
  </si>
  <si>
    <t>ANILESRED</t>
  </si>
  <si>
    <t>OOOO65</t>
  </si>
  <si>
    <t>BANCO CENTRAL</t>
  </si>
  <si>
    <t>ELVIS GRULLON</t>
  </si>
  <si>
    <t>OOOO67</t>
  </si>
  <si>
    <t>NOILA DECORACIONES</t>
  </si>
  <si>
    <t>OOOO68</t>
  </si>
  <si>
    <t>SANTIAGO VILORIO</t>
  </si>
  <si>
    <t>PAULINO PEREZ</t>
  </si>
  <si>
    <t>NEWLINK DOMINICANA</t>
  </si>
  <si>
    <t>OOOO73</t>
  </si>
  <si>
    <t>SANDRA I. SANTANA</t>
  </si>
  <si>
    <t>OOOO74</t>
  </si>
  <si>
    <t>ALEXIS M. BAUTISTA</t>
  </si>
  <si>
    <t>OOOO75</t>
  </si>
  <si>
    <t>YOKASTA GUZMAN</t>
  </si>
  <si>
    <t>OOOO76</t>
  </si>
  <si>
    <t>FILMACIONES HECTOR C.</t>
  </si>
  <si>
    <t>HOTEL PLAZA NACO</t>
  </si>
  <si>
    <t>OOOO79</t>
  </si>
  <si>
    <t>JUAN FCO. CORDERO</t>
  </si>
  <si>
    <t xml:space="preserve">   472,412.41</t>
  </si>
  <si>
    <t>CARGOS BANCARIOS</t>
  </si>
  <si>
    <t xml:space="preserve">              ENERO 2014</t>
  </si>
  <si>
    <t xml:space="preserve">             FEBRERO 2014</t>
  </si>
  <si>
    <t xml:space="preserve">             MARZO  2014</t>
  </si>
  <si>
    <t xml:space="preserve">             ABRIL  2014</t>
  </si>
  <si>
    <t>OOOO81</t>
  </si>
  <si>
    <t>OOOO82</t>
  </si>
  <si>
    <t>OOOO83</t>
  </si>
  <si>
    <t>OOOO85</t>
  </si>
  <si>
    <t>OOOO86</t>
  </si>
  <si>
    <t>OOOO87</t>
  </si>
  <si>
    <t>OOOO88</t>
  </si>
  <si>
    <t>OOOO89</t>
  </si>
  <si>
    <t>OOOO90</t>
  </si>
  <si>
    <t>OOOO91</t>
  </si>
  <si>
    <t>OOOO92</t>
  </si>
  <si>
    <t>OOOO93</t>
  </si>
  <si>
    <t>OOOO94</t>
  </si>
  <si>
    <t>OOOO95</t>
  </si>
  <si>
    <t>OOOO96</t>
  </si>
  <si>
    <t>OOOO97</t>
  </si>
  <si>
    <t>OOOO98</t>
  </si>
  <si>
    <t>OOOO99</t>
  </si>
  <si>
    <t>OOO100</t>
  </si>
  <si>
    <t>OOO101</t>
  </si>
  <si>
    <t>OOO105</t>
  </si>
  <si>
    <t>OOO106</t>
  </si>
  <si>
    <t>CECOMSA</t>
  </si>
  <si>
    <t>COMEDORES ECONOMICOS</t>
  </si>
  <si>
    <t>CEI-RD</t>
  </si>
  <si>
    <t>COPY MARCA</t>
  </si>
  <si>
    <t>JUAN FCO.CORDERO</t>
  </si>
  <si>
    <t>YENNY P.(APERTURA C.CHICA)</t>
  </si>
  <si>
    <t>JULIO A. FELIZ</t>
  </si>
  <si>
    <t>FRANCIA T.JAVIER</t>
  </si>
  <si>
    <t>ASOMUFPA</t>
  </si>
  <si>
    <t>RAFAEL.L. RAMIREZ</t>
  </si>
  <si>
    <t>TULIO ML. DE JESUS</t>
  </si>
  <si>
    <t>COLECTOR I. INTERNOS</t>
  </si>
  <si>
    <t>YENNY PEREZ (CAJA CHICA)</t>
  </si>
  <si>
    <t>PASCUAL FRIAS</t>
  </si>
  <si>
    <t>MANUEL E. MARTINEZ</t>
  </si>
  <si>
    <t>ANA VIRGINIA LEONARDO</t>
  </si>
  <si>
    <t xml:space="preserve">             MAYO  2014</t>
  </si>
  <si>
    <t>OOO107</t>
  </si>
  <si>
    <t>OOO109</t>
  </si>
  <si>
    <t>OOO110</t>
  </si>
  <si>
    <t>OOO111</t>
  </si>
  <si>
    <t>OOO112</t>
  </si>
  <si>
    <t>WILDA I. CASTILLO</t>
  </si>
  <si>
    <t>SILVIO A. OGANDO</t>
  </si>
  <si>
    <t>YENNI PEREZ (CAJA CHICA)</t>
  </si>
  <si>
    <t>SEV. IMPRENTA BEST PRINT</t>
  </si>
  <si>
    <t>ARTEPIEL, S.R.L.</t>
  </si>
  <si>
    <t>GALAXIA COMPUTER</t>
  </si>
  <si>
    <t>OOO113</t>
  </si>
  <si>
    <t>OOO104</t>
  </si>
  <si>
    <t>RICARDO BERROA KELLY</t>
  </si>
  <si>
    <t xml:space="preserve">             JUNIO  2014</t>
  </si>
  <si>
    <t>OOO114</t>
  </si>
  <si>
    <t>OOO115</t>
  </si>
  <si>
    <t>OOO117</t>
  </si>
  <si>
    <t>OOO118</t>
  </si>
  <si>
    <t>OOO120</t>
  </si>
  <si>
    <t>OOO121</t>
  </si>
  <si>
    <t>OOO122</t>
  </si>
  <si>
    <t>OOO123</t>
  </si>
  <si>
    <t>OOO125</t>
  </si>
  <si>
    <t>OOO126</t>
  </si>
  <si>
    <t>OOO127</t>
  </si>
  <si>
    <t>OOO128</t>
  </si>
  <si>
    <t>OOO129</t>
  </si>
  <si>
    <t>OOO130</t>
  </si>
  <si>
    <t>OOO131</t>
  </si>
  <si>
    <t>FRANCIA  TERESA JAVIER</t>
  </si>
  <si>
    <t>PASCUAL A. FRIAS</t>
  </si>
  <si>
    <t>FILMACIONES CARRASCO</t>
  </si>
  <si>
    <t>JULIO A. FELIZ MORETTA</t>
  </si>
  <si>
    <t>ASOC. DE INDUSTRIAS R.D</t>
  </si>
  <si>
    <t>CAROLINA GIETZ</t>
  </si>
  <si>
    <t>MUDANZAS DOMINICANAS</t>
  </si>
  <si>
    <t>CLARIBEL DE LAS MERCEDES</t>
  </si>
  <si>
    <t>OCIFFITUR DOMINICANA</t>
  </si>
  <si>
    <t>PROLIMPISO</t>
  </si>
  <si>
    <t>NIELSEN IBOLE DOMINIC.</t>
  </si>
  <si>
    <t>YENNY PEREZ (CAJA CHICA )</t>
  </si>
  <si>
    <t>ROSERVIS BAEZ VARGAS</t>
  </si>
  <si>
    <t>NICOLE CAPRILES UREÑA</t>
  </si>
  <si>
    <t xml:space="preserve">             JULIO  2014</t>
  </si>
  <si>
    <t>OOO133</t>
  </si>
  <si>
    <t>OOO134</t>
  </si>
  <si>
    <t>COLECTOR IMPUESTOS INTERNOS</t>
  </si>
  <si>
    <t xml:space="preserve">            AGOSTO  2014</t>
  </si>
  <si>
    <t>OOO135</t>
  </si>
  <si>
    <t>OOO136</t>
  </si>
  <si>
    <t>OOO137</t>
  </si>
  <si>
    <t>OOO138</t>
  </si>
  <si>
    <t>OOO139</t>
  </si>
  <si>
    <t>OOO141</t>
  </si>
  <si>
    <t>OOO142</t>
  </si>
  <si>
    <t>OOO143</t>
  </si>
  <si>
    <t>OOO145</t>
  </si>
  <si>
    <t>OOO146</t>
  </si>
  <si>
    <t>OOO147</t>
  </si>
  <si>
    <t>BEST PRINT</t>
  </si>
  <si>
    <t>DESARROLLO E. ADMINIST.</t>
  </si>
  <si>
    <t>EL RINCONCITO DEL CHEF</t>
  </si>
  <si>
    <t>TONER DEEPOT</t>
  </si>
  <si>
    <t>YENNY I.PEREZ (CAJA CHICA)</t>
  </si>
  <si>
    <t>CARTONERA REIERBA</t>
  </si>
  <si>
    <t>ASONAIMCO</t>
  </si>
  <si>
    <t>EDUCA</t>
  </si>
  <si>
    <t>L ROSSEL</t>
  </si>
  <si>
    <t>ERNESTO J.LOBO</t>
  </si>
  <si>
    <t xml:space="preserve">            SEPTIEMBRE  2014</t>
  </si>
  <si>
    <t>OOO148</t>
  </si>
  <si>
    <t>OOO149</t>
  </si>
  <si>
    <t>OOO150</t>
  </si>
  <si>
    <t>OOO151</t>
  </si>
  <si>
    <t>OOO152</t>
  </si>
  <si>
    <t>OOO153</t>
  </si>
  <si>
    <t>OOO154</t>
  </si>
  <si>
    <t>OOO155</t>
  </si>
  <si>
    <t>OOO156</t>
  </si>
  <si>
    <t>OOO157</t>
  </si>
  <si>
    <t>OOO158</t>
  </si>
  <si>
    <t>OOO159</t>
  </si>
  <si>
    <t>OOO160</t>
  </si>
  <si>
    <t>AUTOCENTRO NAVARRO</t>
  </si>
  <si>
    <t>PAULINO PEREZ VIZCAINO</t>
  </si>
  <si>
    <t>FRANCIA T. JAVIER</t>
  </si>
  <si>
    <t>UNITEC</t>
  </si>
  <si>
    <t>JULIO ANT. FELIZ</t>
  </si>
  <si>
    <t>COMPU-OFFICE</t>
  </si>
  <si>
    <t>FRANCIA JAVIER</t>
  </si>
  <si>
    <t>ABEL VAZQUEZ</t>
  </si>
  <si>
    <t>ANTONIO VILLAFAÑA</t>
  </si>
  <si>
    <t>IRVING BATISTA</t>
  </si>
  <si>
    <t>CAJA CHICA</t>
  </si>
  <si>
    <t>CARGOS BANCARIOS Y NOTA DE  CREDITO</t>
  </si>
  <si>
    <t>OOO161</t>
  </si>
  <si>
    <t>OOO162</t>
  </si>
  <si>
    <t>YOKASTA GUZMAN SANTOS</t>
  </si>
  <si>
    <t>ELVIS MHARCELL GRULLON</t>
  </si>
  <si>
    <t xml:space="preserve">CARGOS BANCARIOS </t>
  </si>
  <si>
    <t xml:space="preserve">            OCTUBRE  2014</t>
  </si>
  <si>
    <t xml:space="preserve">            NOVIEMBRE  2014</t>
  </si>
  <si>
    <t xml:space="preserve">              DICIEMBRE  2014</t>
  </si>
  <si>
    <t>Sociedad de Amigos</t>
  </si>
  <si>
    <t>Felix Ariel Santana (Alguacil)</t>
  </si>
  <si>
    <t>Yenny Ivelisse perez (Reposicion)</t>
  </si>
  <si>
    <t>Centro Grafico, S.R.L.</t>
  </si>
  <si>
    <t>Francia T. Javier (Viaticos)</t>
  </si>
  <si>
    <t>Julio A. Feliz</t>
  </si>
  <si>
    <t>Fundacion Dom. Ciegos</t>
  </si>
  <si>
    <t>Soluciones DRB, S.R.L.</t>
  </si>
  <si>
    <t>Best Print, S.R.L.</t>
  </si>
  <si>
    <t>AIRD</t>
  </si>
  <si>
    <t>Toner Depot International</t>
  </si>
  <si>
    <t>El Rinconcito Del Chef</t>
  </si>
  <si>
    <t>Grupo Astro</t>
  </si>
  <si>
    <t>Yazmin Guerrero</t>
  </si>
  <si>
    <t>Mudanzas Dominicana</t>
  </si>
  <si>
    <t>Ricardo Berroa Kelly</t>
  </si>
  <si>
    <t>Toner Factory, S.R.L.</t>
  </si>
  <si>
    <t>Comisiones y Gastos Bancarios</t>
  </si>
  <si>
    <t>000163</t>
  </si>
  <si>
    <t>000164</t>
  </si>
  <si>
    <t>000165</t>
  </si>
  <si>
    <t>000166</t>
  </si>
  <si>
    <t>000167</t>
  </si>
  <si>
    <t>000168</t>
  </si>
  <si>
    <t>000169</t>
  </si>
  <si>
    <t>000170</t>
  </si>
  <si>
    <t>000171</t>
  </si>
  <si>
    <t>000172</t>
  </si>
  <si>
    <t>000173</t>
  </si>
  <si>
    <t>000174</t>
  </si>
  <si>
    <t>000175</t>
  </si>
  <si>
    <t>000176</t>
  </si>
  <si>
    <t>000177</t>
  </si>
  <si>
    <t>000178</t>
  </si>
  <si>
    <t>000179</t>
  </si>
  <si>
    <t>000180</t>
  </si>
  <si>
    <t>OOO206</t>
  </si>
  <si>
    <t>OOO207</t>
  </si>
  <si>
    <t>OOO208</t>
  </si>
  <si>
    <t>OOO212</t>
  </si>
  <si>
    <t>OOO213</t>
  </si>
  <si>
    <t>OOO214</t>
  </si>
  <si>
    <t>OOO215</t>
  </si>
  <si>
    <t>OOO216</t>
  </si>
  <si>
    <t>OOO218</t>
  </si>
  <si>
    <t>OOO219</t>
  </si>
  <si>
    <t>OOO220</t>
  </si>
  <si>
    <t>OOO221</t>
  </si>
  <si>
    <t>OOO222</t>
  </si>
  <si>
    <t>OOO223</t>
  </si>
  <si>
    <t>OOO224</t>
  </si>
  <si>
    <t>OOO226</t>
  </si>
  <si>
    <t>OOO227</t>
  </si>
  <si>
    <t>OOO228</t>
  </si>
  <si>
    <t>OOO229</t>
  </si>
  <si>
    <t>OOO231</t>
  </si>
  <si>
    <t>Juan Fco. Cordero Payan</t>
  </si>
  <si>
    <t>Joyeria Frica</t>
  </si>
  <si>
    <t>Felix Ariel Santana</t>
  </si>
  <si>
    <t>Autocentro Navarro</t>
  </si>
  <si>
    <t>OD Dominicana</t>
  </si>
  <si>
    <t>Asociacion de Industrias R.D.</t>
  </si>
  <si>
    <t>Geronimo L. Rodriguez</t>
  </si>
  <si>
    <t>Jenni Soranlleli Montolio</t>
  </si>
  <si>
    <t>Soluciones Corporativas</t>
  </si>
  <si>
    <t>Abastecimientos Diversos</t>
  </si>
  <si>
    <t>Yenny I. perez ( Caja Chica )</t>
  </si>
  <si>
    <t>Loyda Esmirna T. Mota</t>
  </si>
  <si>
    <t>Francisco Ramon F. Mena</t>
  </si>
  <si>
    <t>Fenapymed</t>
  </si>
  <si>
    <t>United</t>
  </si>
  <si>
    <t>Asomufpa</t>
  </si>
  <si>
    <t>Inversiones Ecoturistas</t>
  </si>
  <si>
    <t>Uniformes Batissa</t>
  </si>
  <si>
    <t>Ohtsu del Caribe</t>
  </si>
  <si>
    <t xml:space="preserve">            JUNIO  2015</t>
  </si>
  <si>
    <t>OOO232</t>
  </si>
  <si>
    <t>OOO233</t>
  </si>
  <si>
    <t>OOO234</t>
  </si>
  <si>
    <t>Centro de Exportacion e I.</t>
  </si>
  <si>
    <t>Galaxia Computer</t>
  </si>
  <si>
    <t>Autocamiones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</si>
</sst>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9"/>
      <color theme="8" tint="-0.249977111117893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3" fontId="9" fillId="0" borderId="0" xfId="1" applyFont="1" applyAlignment="1">
      <alignment horizontal="right" vertical="center"/>
    </xf>
    <xf numFmtId="43" fontId="8" fillId="0" borderId="0" xfId="1" applyFont="1" applyAlignment="1">
      <alignment vertical="center" wrapText="1"/>
    </xf>
    <xf numFmtId="43" fontId="9" fillId="0" borderId="5" xfId="1" applyFont="1" applyBorder="1" applyAlignment="1">
      <alignment horizontal="center" vertical="center"/>
    </xf>
    <xf numFmtId="43" fontId="9" fillId="0" borderId="11" xfId="1" applyFont="1" applyBorder="1" applyAlignment="1">
      <alignment horizontal="center" vertical="center"/>
    </xf>
    <xf numFmtId="43" fontId="9" fillId="0" borderId="12" xfId="1" applyFont="1" applyBorder="1" applyAlignment="1">
      <alignment horizontal="center" vertical="center"/>
    </xf>
    <xf numFmtId="43" fontId="8" fillId="0" borderId="2" xfId="1" applyFont="1" applyBorder="1" applyAlignment="1">
      <alignment vertical="center" wrapText="1"/>
    </xf>
    <xf numFmtId="43" fontId="9" fillId="0" borderId="11" xfId="1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43" fontId="10" fillId="0" borderId="11" xfId="1" applyFont="1" applyBorder="1" applyAlignment="1">
      <alignment vertical="center"/>
    </xf>
    <xf numFmtId="14" fontId="11" fillId="0" borderId="13" xfId="0" applyNumberFormat="1" applyFont="1" applyBorder="1" applyAlignment="1">
      <alignment horizontal="left" vertical="center"/>
    </xf>
    <xf numFmtId="14" fontId="11" fillId="0" borderId="9" xfId="0" applyNumberFormat="1" applyFont="1" applyBorder="1" applyAlignment="1">
      <alignment horizontal="left" vertical="center"/>
    </xf>
    <xf numFmtId="14" fontId="11" fillId="0" borderId="11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12" fillId="0" borderId="11" xfId="0" applyFont="1" applyFill="1" applyBorder="1"/>
    <xf numFmtId="43" fontId="12" fillId="0" borderId="11" xfId="1" applyFont="1" applyBorder="1"/>
    <xf numFmtId="43" fontId="13" fillId="0" borderId="11" xfId="1" applyFont="1" applyBorder="1"/>
    <xf numFmtId="43" fontId="9" fillId="0" borderId="6" xfId="1" applyFont="1" applyBorder="1" applyAlignment="1">
      <alignment vertical="center"/>
    </xf>
    <xf numFmtId="43" fontId="14" fillId="0" borderId="10" xfId="1" applyFont="1" applyBorder="1" applyAlignment="1">
      <alignment vertical="center"/>
    </xf>
    <xf numFmtId="0" fontId="14" fillId="0" borderId="0" xfId="0" applyFont="1" applyAlignment="1">
      <alignment vertical="center"/>
    </xf>
    <xf numFmtId="14" fontId="15" fillId="0" borderId="9" xfId="0" applyNumberFormat="1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left" vertical="center"/>
    </xf>
    <xf numFmtId="43" fontId="9" fillId="0" borderId="2" xfId="1" applyFont="1" applyBorder="1" applyAlignment="1">
      <alignment vertical="center"/>
    </xf>
    <xf numFmtId="43" fontId="9" fillId="0" borderId="11" xfId="1" applyFont="1" applyBorder="1" applyAlignment="1">
      <alignment vertical="center"/>
    </xf>
    <xf numFmtId="14" fontId="15" fillId="0" borderId="15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17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43" fontId="9" fillId="0" borderId="16" xfId="1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43" fontId="14" fillId="0" borderId="0" xfId="1" applyFont="1" applyAlignment="1">
      <alignment vertical="center"/>
    </xf>
    <xf numFmtId="14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11" xfId="0" applyFont="1" applyBorder="1"/>
    <xf numFmtId="43" fontId="0" fillId="0" borderId="11" xfId="1" applyFont="1" applyBorder="1"/>
    <xf numFmtId="17" fontId="16" fillId="0" borderId="0" xfId="0" applyNumberFormat="1" applyFont="1" applyAlignment="1">
      <alignment horizontal="center" vertical="center"/>
    </xf>
    <xf numFmtId="14" fontId="17" fillId="3" borderId="18" xfId="0" applyNumberFormat="1" applyFont="1" applyFill="1" applyBorder="1"/>
    <xf numFmtId="49" fontId="17" fillId="3" borderId="11" xfId="0" applyNumberFormat="1" applyFont="1" applyFill="1" applyBorder="1" applyAlignment="1">
      <alignment horizontal="center"/>
    </xf>
    <xf numFmtId="0" fontId="6" fillId="0" borderId="19" xfId="0" applyFont="1" applyBorder="1" applyAlignment="1">
      <alignment vertical="center"/>
    </xf>
    <xf numFmtId="43" fontId="9" fillId="0" borderId="19" xfId="1" applyFont="1" applyBorder="1" applyAlignment="1">
      <alignment vertical="center"/>
    </xf>
    <xf numFmtId="14" fontId="18" fillId="0" borderId="15" xfId="0" applyNumberFormat="1" applyFont="1" applyBorder="1" applyAlignment="1">
      <alignment horizontal="right" vertical="center"/>
    </xf>
    <xf numFmtId="43" fontId="9" fillId="0" borderId="20" xfId="1" applyFont="1" applyBorder="1" applyAlignment="1">
      <alignment vertical="center"/>
    </xf>
    <xf numFmtId="14" fontId="9" fillId="3" borderId="18" xfId="0" applyNumberFormat="1" applyFont="1" applyFill="1" applyBorder="1"/>
    <xf numFmtId="0" fontId="11" fillId="0" borderId="19" xfId="0" applyFont="1" applyBorder="1" applyAlignment="1">
      <alignment horizontal="center" vertical="center"/>
    </xf>
    <xf numFmtId="43" fontId="11" fillId="0" borderId="19" xfId="1" applyFont="1" applyBorder="1" applyAlignment="1">
      <alignment vertical="center" wrapText="1"/>
    </xf>
    <xf numFmtId="0" fontId="11" fillId="0" borderId="11" xfId="0" applyFont="1" applyFill="1" applyBorder="1"/>
    <xf numFmtId="0" fontId="7" fillId="0" borderId="16" xfId="0" applyFont="1" applyBorder="1" applyAlignment="1">
      <alignment horizontal="left" vertical="center"/>
    </xf>
    <xf numFmtId="14" fontId="11" fillId="0" borderId="19" xfId="0" applyNumberFormat="1" applyFont="1" applyBorder="1" applyAlignment="1">
      <alignment horizontal="right" vertical="center"/>
    </xf>
    <xf numFmtId="14" fontId="9" fillId="3" borderId="11" xfId="0" applyNumberFormat="1" applyFont="1" applyFill="1" applyBorder="1"/>
    <xf numFmtId="0" fontId="11" fillId="0" borderId="19" xfId="0" applyFont="1" applyBorder="1" applyAlignment="1">
      <alignment vertical="center"/>
    </xf>
    <xf numFmtId="14" fontId="11" fillId="0" borderId="19" xfId="0" applyNumberFormat="1" applyFont="1" applyBorder="1" applyAlignment="1">
      <alignment horizontal="left" vertical="center"/>
    </xf>
    <xf numFmtId="14" fontId="17" fillId="3" borderId="21" xfId="0" applyNumberFormat="1" applyFont="1" applyFill="1" applyBorder="1"/>
    <xf numFmtId="49" fontId="17" fillId="3" borderId="22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43" fontId="19" fillId="0" borderId="2" xfId="1" applyFont="1" applyBorder="1" applyAlignment="1">
      <alignment horizontal="right" vertical="center"/>
    </xf>
    <xf numFmtId="43" fontId="11" fillId="0" borderId="5" xfId="1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3" fontId="11" fillId="0" borderId="2" xfId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819150</xdr:colOff>
      <xdr:row>0</xdr:row>
      <xdr:rowOff>0</xdr:rowOff>
    </xdr:from>
    <xdr:to>
      <xdr:col>6</xdr:col>
      <xdr:colOff>1190625</xdr:colOff>
      <xdr:row>2</xdr:row>
      <xdr:rowOff>171450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19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0"/>
          <a:ext cx="752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847725</xdr:colOff>
      <xdr:row>3</xdr:row>
      <xdr:rowOff>19050</xdr:rowOff>
    </xdr:to>
    <xdr:pic>
      <xdr:nvPicPr>
        <xdr:cNvPr id="20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286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695325</xdr:colOff>
      <xdr:row>2</xdr:row>
      <xdr:rowOff>9526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42862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0</xdr:rowOff>
    </xdr:from>
    <xdr:to>
      <xdr:col>5</xdr:col>
      <xdr:colOff>666750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0"/>
          <a:ext cx="107632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5905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0</xdr:rowOff>
    </xdr:from>
    <xdr:to>
      <xdr:col>5</xdr:col>
      <xdr:colOff>666750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0"/>
          <a:ext cx="107632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123825</xdr:colOff>
      <xdr:row>2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00149" cy="53339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0</xdr:rowOff>
    </xdr:from>
    <xdr:to>
      <xdr:col>5</xdr:col>
      <xdr:colOff>561976</xdr:colOff>
      <xdr:row>2</xdr:row>
      <xdr:rowOff>76200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1" y="0"/>
          <a:ext cx="10477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19050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028699" cy="54292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0</xdr:rowOff>
    </xdr:from>
    <xdr:to>
      <xdr:col>5</xdr:col>
      <xdr:colOff>561976</xdr:colOff>
      <xdr:row>2</xdr:row>
      <xdr:rowOff>342900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1" y="0"/>
          <a:ext cx="13049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8572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209550</xdr:colOff>
      <xdr:row>2</xdr:row>
      <xdr:rowOff>276225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47774" cy="6953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0</xdr:row>
      <xdr:rowOff>0</xdr:rowOff>
    </xdr:from>
    <xdr:to>
      <xdr:col>5</xdr:col>
      <xdr:colOff>1190625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0"/>
          <a:ext cx="12858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752475</xdr:colOff>
      <xdr:row>3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514475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1581150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0"/>
          <a:ext cx="1543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0"/>
          <a:ext cx="10287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942975</xdr:colOff>
      <xdr:row>3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8759" y="0"/>
          <a:ext cx="16935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0"/>
          <a:ext cx="12477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57150</xdr:colOff>
      <xdr:row>3</xdr:row>
      <xdr:rowOff>76200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743075" cy="685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5859" y="0"/>
          <a:ext cx="15792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0"/>
          <a:ext cx="8096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1000125</xdr:colOff>
      <xdr:row>3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7859" y="0"/>
          <a:ext cx="1112566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10763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1019175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0"/>
          <a:ext cx="9525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438150</xdr:colOff>
      <xdr:row>2</xdr:row>
      <xdr:rowOff>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419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11144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466725</xdr:colOff>
      <xdr:row>2</xdr:row>
      <xdr:rowOff>190500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095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9906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504825</xdr:colOff>
      <xdr:row>2</xdr:row>
      <xdr:rowOff>228600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47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7" workbookViewId="0">
      <selection activeCell="B32" sqref="B1:G32"/>
    </sheetView>
  </sheetViews>
  <sheetFormatPr baseColWidth="10" defaultRowHeight="15" x14ac:dyDescent="0.25"/>
  <cols>
    <col min="1" max="1" width="0.28515625" customWidth="1"/>
    <col min="2" max="2" width="14.7109375" customWidth="1"/>
    <col min="3" max="3" width="15.42578125" customWidth="1"/>
    <col min="4" max="4" width="31.42578125" customWidth="1"/>
    <col min="5" max="5" width="22.140625" customWidth="1"/>
    <col min="6" max="6" width="14" customWidth="1"/>
    <col min="7" max="7" width="21.8554687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10</v>
      </c>
    </row>
    <row r="5" spans="1:7" x14ac:dyDescent="0.25">
      <c r="B5" s="3"/>
    </row>
    <row r="6" spans="1:7" x14ac:dyDescent="0.25">
      <c r="B6" s="3"/>
      <c r="D6" s="3" t="s">
        <v>11</v>
      </c>
    </row>
    <row r="7" spans="1:7" x14ac:dyDescent="0.25">
      <c r="B7" s="3"/>
      <c r="D7" s="4" t="s">
        <v>191</v>
      </c>
    </row>
    <row r="8" spans="1:7" ht="15.75" thickBot="1" x14ac:dyDescent="0.3">
      <c r="B8" s="4"/>
    </row>
    <row r="9" spans="1:7" ht="15.75" customHeight="1" thickBot="1" x14ac:dyDescent="0.3">
      <c r="B9" s="5"/>
      <c r="C9" s="6"/>
      <c r="D9" s="6"/>
      <c r="E9" s="75" t="s">
        <v>0</v>
      </c>
      <c r="F9" s="75" t="s">
        <v>1</v>
      </c>
      <c r="G9" s="77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76"/>
      <c r="F10" s="76"/>
      <c r="G10" s="78"/>
    </row>
    <row r="11" spans="1:7" ht="15.75" customHeight="1" thickBot="1" x14ac:dyDescent="0.3">
      <c r="B11" s="29"/>
      <c r="C11" s="9"/>
      <c r="D11" s="10" t="s">
        <v>6</v>
      </c>
      <c r="E11" s="19">
        <v>675815.87</v>
      </c>
      <c r="F11" s="20"/>
      <c r="G11" s="19">
        <v>675815.87</v>
      </c>
    </row>
    <row r="12" spans="1:7" ht="15.75" thickBot="1" x14ac:dyDescent="0.3">
      <c r="B12" s="12"/>
      <c r="C12" s="13"/>
      <c r="D12" s="14" t="s">
        <v>7</v>
      </c>
      <c r="E12" s="73">
        <v>-48464.800000000003</v>
      </c>
      <c r="F12" s="24"/>
      <c r="G12" s="21">
        <f>G11+E12</f>
        <v>627351.06999999995</v>
      </c>
    </row>
    <row r="13" spans="1:7" ht="15.75" thickBot="1" x14ac:dyDescent="0.3">
      <c r="B13" s="28">
        <v>41974</v>
      </c>
      <c r="C13" s="17" t="s">
        <v>210</v>
      </c>
      <c r="D13" s="18" t="s">
        <v>192</v>
      </c>
      <c r="E13" s="25"/>
      <c r="F13" s="25">
        <v>10000</v>
      </c>
      <c r="G13" s="23">
        <f>G12-F13</f>
        <v>617351.06999999995</v>
      </c>
    </row>
    <row r="14" spans="1:7" ht="15.75" thickBot="1" x14ac:dyDescent="0.3">
      <c r="B14" s="28">
        <v>41974</v>
      </c>
      <c r="C14" s="17" t="s">
        <v>211</v>
      </c>
      <c r="D14" s="26" t="s">
        <v>193</v>
      </c>
      <c r="E14" s="25"/>
      <c r="F14" s="27">
        <v>13720</v>
      </c>
      <c r="G14" s="23">
        <f t="shared" ref="G14:G31" si="0">G13-F14</f>
        <v>603631.06999999995</v>
      </c>
    </row>
    <row r="15" spans="1:7" ht="15.75" thickBot="1" x14ac:dyDescent="0.3">
      <c r="B15" s="28">
        <v>41974</v>
      </c>
      <c r="C15" s="17" t="s">
        <v>212</v>
      </c>
      <c r="D15" s="26" t="s">
        <v>194</v>
      </c>
      <c r="E15" s="25"/>
      <c r="F15" s="27">
        <v>62796.82</v>
      </c>
      <c r="G15" s="23">
        <f t="shared" si="0"/>
        <v>540834.25</v>
      </c>
    </row>
    <row r="16" spans="1:7" ht="15.75" thickBot="1" x14ac:dyDescent="0.3">
      <c r="B16" s="28">
        <v>41974</v>
      </c>
      <c r="C16" s="17" t="s">
        <v>213</v>
      </c>
      <c r="D16" s="26" t="s">
        <v>195</v>
      </c>
      <c r="E16" s="25"/>
      <c r="F16" s="27">
        <v>12769</v>
      </c>
      <c r="G16" s="23">
        <f t="shared" si="0"/>
        <v>528065.25</v>
      </c>
    </row>
    <row r="17" spans="2:7" ht="15.75" thickBot="1" x14ac:dyDescent="0.3">
      <c r="B17" s="28">
        <v>41985</v>
      </c>
      <c r="C17" s="17" t="s">
        <v>214</v>
      </c>
      <c r="D17" s="26" t="s">
        <v>196</v>
      </c>
      <c r="E17" s="25"/>
      <c r="F17" s="27">
        <v>50364</v>
      </c>
      <c r="G17" s="23">
        <f t="shared" si="0"/>
        <v>477701.25</v>
      </c>
    </row>
    <row r="18" spans="2:7" ht="15.75" thickBot="1" x14ac:dyDescent="0.3">
      <c r="B18" s="28">
        <v>41985</v>
      </c>
      <c r="C18" s="17" t="s">
        <v>215</v>
      </c>
      <c r="D18" s="26" t="s">
        <v>197</v>
      </c>
      <c r="E18" s="25"/>
      <c r="F18" s="27">
        <v>45796</v>
      </c>
      <c r="G18" s="23">
        <f t="shared" si="0"/>
        <v>431905.25</v>
      </c>
    </row>
    <row r="19" spans="2:7" ht="15.75" thickBot="1" x14ac:dyDescent="0.3">
      <c r="B19" s="28">
        <v>41985</v>
      </c>
      <c r="C19" s="17" t="s">
        <v>216</v>
      </c>
      <c r="D19" s="26" t="s">
        <v>198</v>
      </c>
      <c r="E19" s="25"/>
      <c r="F19" s="27">
        <v>8000</v>
      </c>
      <c r="G19" s="23">
        <f t="shared" si="0"/>
        <v>423905.25</v>
      </c>
    </row>
    <row r="20" spans="2:7" ht="15.75" thickBot="1" x14ac:dyDescent="0.3">
      <c r="B20" s="28">
        <v>41985</v>
      </c>
      <c r="C20" s="17" t="s">
        <v>217</v>
      </c>
      <c r="D20" s="26" t="s">
        <v>199</v>
      </c>
      <c r="E20" s="25"/>
      <c r="F20" s="27">
        <v>16046</v>
      </c>
      <c r="G20" s="23">
        <f t="shared" si="0"/>
        <v>407859.25</v>
      </c>
    </row>
    <row r="21" spans="2:7" ht="15.75" thickBot="1" x14ac:dyDescent="0.3">
      <c r="B21" s="28">
        <v>41985</v>
      </c>
      <c r="C21" s="17" t="s">
        <v>218</v>
      </c>
      <c r="D21" s="26" t="s">
        <v>200</v>
      </c>
      <c r="E21" s="25"/>
      <c r="F21" s="27">
        <v>8355.2199999999993</v>
      </c>
      <c r="G21" s="23">
        <f t="shared" si="0"/>
        <v>399504.03</v>
      </c>
    </row>
    <row r="22" spans="2:7" ht="15.75" thickBot="1" x14ac:dyDescent="0.3">
      <c r="B22" s="28">
        <v>41985</v>
      </c>
      <c r="C22" s="17" t="s">
        <v>219</v>
      </c>
      <c r="D22" s="26" t="s">
        <v>201</v>
      </c>
      <c r="E22" s="25"/>
      <c r="F22" s="27">
        <v>15933</v>
      </c>
      <c r="G22" s="23">
        <f t="shared" si="0"/>
        <v>383571.03</v>
      </c>
    </row>
    <row r="23" spans="2:7" ht="15.75" thickBot="1" x14ac:dyDescent="0.3">
      <c r="B23" s="28">
        <v>41985</v>
      </c>
      <c r="C23" s="17" t="s">
        <v>220</v>
      </c>
      <c r="D23" s="26" t="s">
        <v>202</v>
      </c>
      <c r="E23" s="25"/>
      <c r="F23" s="27">
        <v>36764.550000000003</v>
      </c>
      <c r="G23" s="23">
        <f t="shared" si="0"/>
        <v>346806.48000000004</v>
      </c>
    </row>
    <row r="24" spans="2:7" ht="15.75" thickBot="1" x14ac:dyDescent="0.3">
      <c r="B24" s="28">
        <v>41985</v>
      </c>
      <c r="C24" s="17" t="s">
        <v>221</v>
      </c>
      <c r="D24" s="26" t="s">
        <v>203</v>
      </c>
      <c r="E24" s="25"/>
      <c r="F24" s="27">
        <v>30933.75</v>
      </c>
      <c r="G24" s="23">
        <f t="shared" si="0"/>
        <v>315872.73000000004</v>
      </c>
    </row>
    <row r="25" spans="2:7" ht="15.75" thickBot="1" x14ac:dyDescent="0.3">
      <c r="B25" s="28">
        <v>42011</v>
      </c>
      <c r="C25" s="17" t="s">
        <v>222</v>
      </c>
      <c r="D25" s="26" t="s">
        <v>204</v>
      </c>
      <c r="E25" s="25"/>
      <c r="F25" s="27">
        <v>30089.64</v>
      </c>
      <c r="G25" s="23">
        <f t="shared" si="0"/>
        <v>285783.09000000003</v>
      </c>
    </row>
    <row r="26" spans="2:7" ht="15.75" thickBot="1" x14ac:dyDescent="0.3">
      <c r="B26" s="28">
        <v>41985</v>
      </c>
      <c r="C26" s="17" t="s">
        <v>223</v>
      </c>
      <c r="D26" s="26" t="s">
        <v>205</v>
      </c>
      <c r="E26" s="25"/>
      <c r="F26" s="27">
        <v>37069.65</v>
      </c>
      <c r="G26" s="23">
        <f t="shared" si="0"/>
        <v>248713.44000000003</v>
      </c>
    </row>
    <row r="27" spans="2:7" ht="15.75" thickBot="1" x14ac:dyDescent="0.3">
      <c r="B27" s="28">
        <v>41999</v>
      </c>
      <c r="C27" s="17" t="s">
        <v>224</v>
      </c>
      <c r="D27" s="26" t="s">
        <v>206</v>
      </c>
      <c r="E27" s="25"/>
      <c r="F27" s="27">
        <v>12350</v>
      </c>
      <c r="G27" s="23">
        <f t="shared" si="0"/>
        <v>236363.44000000003</v>
      </c>
    </row>
    <row r="28" spans="2:7" ht="15.75" thickBot="1" x14ac:dyDescent="0.3">
      <c r="B28" s="28">
        <v>41992</v>
      </c>
      <c r="C28" s="17" t="s">
        <v>225</v>
      </c>
      <c r="D28" s="26" t="s">
        <v>207</v>
      </c>
      <c r="E28" s="25"/>
      <c r="F28" s="27">
        <v>31654</v>
      </c>
      <c r="G28" s="23">
        <f t="shared" si="0"/>
        <v>204709.44000000003</v>
      </c>
    </row>
    <row r="29" spans="2:7" ht="15.75" thickBot="1" x14ac:dyDescent="0.3">
      <c r="B29" s="28">
        <v>41991</v>
      </c>
      <c r="C29" s="17" t="s">
        <v>226</v>
      </c>
      <c r="D29" s="26" t="s">
        <v>208</v>
      </c>
      <c r="E29" s="25"/>
      <c r="F29" s="27">
        <v>26588.9</v>
      </c>
      <c r="G29" s="23">
        <f t="shared" si="0"/>
        <v>178120.54000000004</v>
      </c>
    </row>
    <row r="30" spans="2:7" ht="15.75" thickBot="1" x14ac:dyDescent="0.3">
      <c r="B30" s="28">
        <v>41999</v>
      </c>
      <c r="C30" s="17" t="s">
        <v>227</v>
      </c>
      <c r="D30" s="26" t="s">
        <v>194</v>
      </c>
      <c r="E30" s="25"/>
      <c r="F30" s="27">
        <v>69053.119999999995</v>
      </c>
      <c r="G30" s="23">
        <f t="shared" si="0"/>
        <v>109067.42000000004</v>
      </c>
    </row>
    <row r="31" spans="2:7" x14ac:dyDescent="0.25">
      <c r="B31" s="28"/>
      <c r="C31" s="17"/>
      <c r="D31" s="26" t="s">
        <v>209</v>
      </c>
      <c r="E31" s="25"/>
      <c r="F31" s="27">
        <v>602.11</v>
      </c>
      <c r="G31" s="23">
        <f t="shared" si="0"/>
        <v>108465.31000000004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2" sqref="C12"/>
    </sheetView>
  </sheetViews>
  <sheetFormatPr baseColWidth="10" defaultRowHeight="15" x14ac:dyDescent="0.25"/>
  <cols>
    <col min="2" max="2" width="16.5703125" customWidth="1"/>
    <col min="3" max="3" width="32.85546875" customWidth="1"/>
    <col min="4" max="4" width="16.85546875" customWidth="1"/>
    <col min="6" max="6" width="17.28515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132</v>
      </c>
    </row>
    <row r="6" spans="1:6" ht="15.75" thickBot="1" x14ac:dyDescent="0.3">
      <c r="A6" s="5"/>
      <c r="B6" s="6"/>
      <c r="C6" s="6"/>
      <c r="D6" s="75" t="s">
        <v>0</v>
      </c>
      <c r="E6" s="75" t="s">
        <v>1</v>
      </c>
      <c r="F6" s="77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6"/>
      <c r="E7" s="76"/>
      <c r="F7" s="78"/>
    </row>
    <row r="8" spans="1:6" ht="15.75" thickBot="1" x14ac:dyDescent="0.3">
      <c r="A8" s="59"/>
      <c r="B8" s="44"/>
      <c r="C8" s="37" t="s">
        <v>6</v>
      </c>
      <c r="D8" s="49"/>
      <c r="E8" s="11"/>
      <c r="F8" s="36"/>
    </row>
    <row r="9" spans="1:6" ht="15.75" thickBot="1" x14ac:dyDescent="0.3">
      <c r="A9" s="65"/>
      <c r="B9" s="45"/>
      <c r="C9" s="46" t="s">
        <v>7</v>
      </c>
      <c r="D9" s="47">
        <v>79555.09</v>
      </c>
      <c r="E9" s="48"/>
      <c r="F9" s="35">
        <f>D8+D9</f>
        <v>79555.09</v>
      </c>
    </row>
    <row r="10" spans="1:6" ht="15.75" thickBot="1" x14ac:dyDescent="0.3">
      <c r="A10" s="69">
        <v>41831</v>
      </c>
      <c r="B10" s="68" t="s">
        <v>133</v>
      </c>
      <c r="C10" s="57" t="s">
        <v>135</v>
      </c>
      <c r="D10" s="58"/>
      <c r="E10" s="58">
        <v>59353.78</v>
      </c>
      <c r="F10" s="35">
        <f>F9-E10</f>
        <v>20201.309999999998</v>
      </c>
    </row>
    <row r="11" spans="1:6" ht="15.75" thickBot="1" x14ac:dyDescent="0.3">
      <c r="A11" s="69">
        <v>41831</v>
      </c>
      <c r="B11" s="68" t="s">
        <v>134</v>
      </c>
      <c r="C11" s="57" t="s">
        <v>135</v>
      </c>
      <c r="D11" s="58"/>
      <c r="E11" s="58">
        <v>7500</v>
      </c>
      <c r="F11" s="35">
        <f t="shared" ref="F11:F12" si="0">F10-E11</f>
        <v>12701.309999999998</v>
      </c>
    </row>
    <row r="12" spans="1:6" ht="15.75" thickBot="1" x14ac:dyDescent="0.3">
      <c r="A12" s="66"/>
      <c r="B12" s="62"/>
      <c r="C12" s="64" t="s">
        <v>44</v>
      </c>
      <c r="D12" s="41"/>
      <c r="E12" s="41">
        <v>1070.8499999999999</v>
      </c>
      <c r="F12" s="35">
        <f t="shared" si="0"/>
        <v>11630.459999999997</v>
      </c>
    </row>
    <row r="13" spans="1:6" ht="15.75" thickBot="1" x14ac:dyDescent="0.3">
      <c r="A13" s="66"/>
      <c r="B13" s="62"/>
      <c r="C13" s="57"/>
      <c r="D13" s="58"/>
      <c r="E13" s="63"/>
      <c r="F13" s="35"/>
    </row>
    <row r="14" spans="1:6" ht="15.75" thickBot="1" x14ac:dyDescent="0.3">
      <c r="A14" s="66"/>
      <c r="B14" s="62"/>
      <c r="C14" s="57"/>
      <c r="D14" s="58"/>
      <c r="E14" s="63"/>
      <c r="F14" s="35"/>
    </row>
    <row r="15" spans="1:6" ht="15.75" thickBot="1" x14ac:dyDescent="0.3">
      <c r="A15" s="66"/>
      <c r="B15" s="62"/>
      <c r="C15" s="57"/>
      <c r="D15" s="58"/>
      <c r="E15" s="63"/>
      <c r="F15" s="35"/>
    </row>
    <row r="16" spans="1:6" ht="15.75" thickBot="1" x14ac:dyDescent="0.3">
      <c r="A16" s="66"/>
      <c r="B16" s="62"/>
      <c r="C16" s="57"/>
      <c r="D16" s="58"/>
      <c r="E16" s="63"/>
      <c r="F16" s="35"/>
    </row>
    <row r="17" spans="1:6" ht="15.75" thickBot="1" x14ac:dyDescent="0.3">
      <c r="A17" s="67"/>
      <c r="B17" s="62"/>
      <c r="C17" s="64"/>
      <c r="D17" s="41"/>
      <c r="E17" s="41"/>
      <c r="F17" s="35"/>
    </row>
    <row r="18" spans="1:6" ht="15.75" thickBot="1" x14ac:dyDescent="0.3">
      <c r="A18" s="67"/>
      <c r="B18" s="62"/>
      <c r="C18" s="64"/>
      <c r="D18" s="41"/>
      <c r="E18" s="41"/>
      <c r="F18" s="35"/>
    </row>
    <row r="19" spans="1:6" ht="15.75" thickBot="1" x14ac:dyDescent="0.3">
      <c r="A19" s="67"/>
      <c r="B19" s="62"/>
      <c r="C19" s="64"/>
      <c r="D19" s="41"/>
      <c r="E19" s="41"/>
      <c r="F19" s="35"/>
    </row>
    <row r="20" spans="1:6" ht="15.75" thickBot="1" x14ac:dyDescent="0.3">
      <c r="A20" s="61"/>
      <c r="B20" s="62"/>
      <c r="C20" s="64"/>
      <c r="D20" s="41"/>
      <c r="E20" s="41"/>
      <c r="F20" s="35"/>
    </row>
    <row r="21" spans="1:6" ht="15.75" thickBot="1" x14ac:dyDescent="0.3">
      <c r="A21" s="61"/>
      <c r="B21" s="62"/>
      <c r="C21" s="64"/>
      <c r="D21" s="41"/>
      <c r="E21" s="41"/>
      <c r="F21" s="35"/>
    </row>
    <row r="22" spans="1:6" ht="15.75" thickBot="1" x14ac:dyDescent="0.3">
      <c r="A22" s="61"/>
      <c r="B22" s="62"/>
      <c r="C22" s="64"/>
      <c r="D22" s="41"/>
      <c r="E22" s="41"/>
      <c r="F22" s="35"/>
    </row>
    <row r="23" spans="1:6" ht="16.5" x14ac:dyDescent="0.3">
      <c r="A23" s="55"/>
      <c r="B23" s="56"/>
      <c r="C23" s="64"/>
      <c r="D23" s="41"/>
      <c r="E23" s="41"/>
      <c r="F23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2" workbookViewId="0">
      <selection activeCell="H5" sqref="H5"/>
    </sheetView>
  </sheetViews>
  <sheetFormatPr baseColWidth="10" defaultRowHeight="15" x14ac:dyDescent="0.25"/>
  <cols>
    <col min="1" max="1" width="14.85546875" customWidth="1"/>
    <col min="2" max="2" width="16.5703125" customWidth="1"/>
    <col min="3" max="3" width="30.7109375" customWidth="1"/>
    <col min="4" max="4" width="16.7109375" customWidth="1"/>
    <col min="5" max="5" width="13.5703125" customWidth="1"/>
    <col min="6" max="6" width="15.8554687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136</v>
      </c>
    </row>
    <row r="6" spans="1:6" ht="15.75" thickBot="1" x14ac:dyDescent="0.3">
      <c r="A6" s="5"/>
      <c r="B6" s="6"/>
      <c r="C6" s="6"/>
      <c r="D6" s="75" t="s">
        <v>0</v>
      </c>
      <c r="E6" s="75" t="s">
        <v>1</v>
      </c>
      <c r="F6" s="77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6"/>
      <c r="E7" s="76"/>
      <c r="F7" s="78"/>
    </row>
    <row r="8" spans="1:6" ht="17.25" thickBot="1" x14ac:dyDescent="0.35">
      <c r="A8" s="70"/>
      <c r="B8" s="71"/>
      <c r="C8" s="37" t="s">
        <v>6</v>
      </c>
      <c r="D8" s="49">
        <v>519477.29</v>
      </c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11630.46</v>
      </c>
      <c r="E9" s="48"/>
      <c r="F9" s="35">
        <f>D8+D9</f>
        <v>531107.75</v>
      </c>
    </row>
    <row r="10" spans="1:6" ht="17.25" thickBot="1" x14ac:dyDescent="0.35">
      <c r="A10" s="70">
        <v>41876</v>
      </c>
      <c r="B10" s="71" t="s">
        <v>137</v>
      </c>
      <c r="C10" s="57" t="s">
        <v>42</v>
      </c>
      <c r="D10" s="58"/>
      <c r="E10" s="58">
        <v>18654</v>
      </c>
      <c r="F10" s="35">
        <f>F9-E10</f>
        <v>512453.75</v>
      </c>
    </row>
    <row r="11" spans="1:6" ht="17.25" thickBot="1" x14ac:dyDescent="0.35">
      <c r="A11" s="55">
        <v>41876</v>
      </c>
      <c r="B11" s="56" t="s">
        <v>138</v>
      </c>
      <c r="C11" s="57" t="s">
        <v>148</v>
      </c>
      <c r="D11" s="58"/>
      <c r="E11" s="58">
        <v>4294</v>
      </c>
      <c r="F11" s="35">
        <f t="shared" ref="F11:F21" si="0">F10-E11</f>
        <v>508159.75</v>
      </c>
    </row>
    <row r="12" spans="1:6" ht="17.25" thickBot="1" x14ac:dyDescent="0.35">
      <c r="A12" s="55">
        <v>41878</v>
      </c>
      <c r="B12" s="56" t="s">
        <v>139</v>
      </c>
      <c r="C12" s="64" t="s">
        <v>149</v>
      </c>
      <c r="D12" s="41"/>
      <c r="E12" s="41">
        <v>58166.879999999997</v>
      </c>
      <c r="F12" s="35">
        <f t="shared" si="0"/>
        <v>449992.87</v>
      </c>
    </row>
    <row r="13" spans="1:6" ht="17.25" thickBot="1" x14ac:dyDescent="0.35">
      <c r="A13" s="55">
        <v>41876</v>
      </c>
      <c r="B13" s="56" t="s">
        <v>140</v>
      </c>
      <c r="C13" s="57" t="s">
        <v>150</v>
      </c>
      <c r="D13" s="58"/>
      <c r="E13" s="63">
        <v>39973.75</v>
      </c>
      <c r="F13" s="35">
        <f t="shared" si="0"/>
        <v>410019.12</v>
      </c>
    </row>
    <row r="14" spans="1:6" ht="17.25" thickBot="1" x14ac:dyDescent="0.35">
      <c r="A14" s="55">
        <v>41876</v>
      </c>
      <c r="B14" s="56" t="s">
        <v>141</v>
      </c>
      <c r="C14" s="57" t="s">
        <v>151</v>
      </c>
      <c r="D14" s="58"/>
      <c r="E14" s="63">
        <v>33289.800000000003</v>
      </c>
      <c r="F14" s="35">
        <f t="shared" si="0"/>
        <v>376729.32</v>
      </c>
    </row>
    <row r="15" spans="1:6" ht="17.25" thickBot="1" x14ac:dyDescent="0.35">
      <c r="A15" s="55">
        <v>41873</v>
      </c>
      <c r="B15" s="56" t="s">
        <v>142</v>
      </c>
      <c r="C15" s="57" t="s">
        <v>152</v>
      </c>
      <c r="D15" s="58"/>
      <c r="E15" s="63">
        <v>61885.81</v>
      </c>
      <c r="F15" s="35">
        <f t="shared" si="0"/>
        <v>314843.51</v>
      </c>
    </row>
    <row r="16" spans="1:6" ht="17.25" thickBot="1" x14ac:dyDescent="0.35">
      <c r="A16" s="55">
        <v>41878</v>
      </c>
      <c r="B16" s="56" t="s">
        <v>143</v>
      </c>
      <c r="C16" s="64" t="s">
        <v>153</v>
      </c>
      <c r="D16" s="41"/>
      <c r="E16" s="41">
        <v>34369.31</v>
      </c>
      <c r="F16" s="35">
        <f t="shared" si="0"/>
        <v>280474.2</v>
      </c>
    </row>
    <row r="17" spans="1:6" ht="17.25" thickBot="1" x14ac:dyDescent="0.35">
      <c r="A17" s="55">
        <v>41877</v>
      </c>
      <c r="B17" s="56" t="s">
        <v>144</v>
      </c>
      <c r="C17" s="64" t="s">
        <v>154</v>
      </c>
      <c r="D17" s="41"/>
      <c r="E17" s="41">
        <v>9000</v>
      </c>
      <c r="F17" s="35">
        <f t="shared" si="0"/>
        <v>271474.2</v>
      </c>
    </row>
    <row r="18" spans="1:6" ht="17.25" thickBot="1" x14ac:dyDescent="0.35">
      <c r="A18" s="55">
        <v>41877</v>
      </c>
      <c r="B18" s="56" t="s">
        <v>145</v>
      </c>
      <c r="C18" s="64" t="s">
        <v>155</v>
      </c>
      <c r="D18" s="41"/>
      <c r="E18" s="41">
        <v>4000</v>
      </c>
      <c r="F18" s="35">
        <f t="shared" si="0"/>
        <v>267474.2</v>
      </c>
    </row>
    <row r="19" spans="1:6" ht="17.25" thickBot="1" x14ac:dyDescent="0.35">
      <c r="A19" s="55">
        <v>41879</v>
      </c>
      <c r="B19" s="56" t="s">
        <v>146</v>
      </c>
      <c r="C19" s="64" t="s">
        <v>156</v>
      </c>
      <c r="D19" s="41"/>
      <c r="E19" s="41">
        <v>12927.97</v>
      </c>
      <c r="F19" s="35">
        <f t="shared" si="0"/>
        <v>254546.23</v>
      </c>
    </row>
    <row r="20" spans="1:6" ht="17.25" thickBot="1" x14ac:dyDescent="0.35">
      <c r="A20" s="55">
        <v>41877</v>
      </c>
      <c r="B20" s="56" t="s">
        <v>147</v>
      </c>
      <c r="C20" s="64" t="s">
        <v>157</v>
      </c>
      <c r="D20" s="41"/>
      <c r="E20" s="41">
        <v>6237.7</v>
      </c>
      <c r="F20" s="35">
        <f t="shared" si="0"/>
        <v>248308.53</v>
      </c>
    </row>
    <row r="21" spans="1:6" ht="16.5" x14ac:dyDescent="0.3">
      <c r="A21" s="55"/>
      <c r="B21" s="56"/>
      <c r="C21" s="64" t="s">
        <v>44</v>
      </c>
      <c r="D21" s="41"/>
      <c r="E21" s="41">
        <v>150</v>
      </c>
      <c r="F21" s="60">
        <f t="shared" si="0"/>
        <v>248158.53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5" sqref="A1:F25"/>
    </sheetView>
  </sheetViews>
  <sheetFormatPr baseColWidth="10" defaultRowHeight="15" x14ac:dyDescent="0.25"/>
  <cols>
    <col min="1" max="1" width="16.140625" customWidth="1"/>
    <col min="2" max="2" width="13.5703125" customWidth="1"/>
    <col min="3" max="3" width="36.42578125" customWidth="1"/>
    <col min="4" max="4" width="14.7109375" customWidth="1"/>
    <col min="6" max="6" width="16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158</v>
      </c>
    </row>
    <row r="6" spans="1:6" ht="15.75" thickBot="1" x14ac:dyDescent="0.3">
      <c r="A6" s="5"/>
      <c r="B6" s="6"/>
      <c r="C6" s="6"/>
      <c r="D6" s="75" t="s">
        <v>0</v>
      </c>
      <c r="E6" s="75" t="s">
        <v>1</v>
      </c>
      <c r="F6" s="77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76"/>
      <c r="E7" s="76"/>
      <c r="F7" s="78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248486.83</v>
      </c>
      <c r="E9" s="48"/>
      <c r="F9" s="35">
        <f>D8+D9</f>
        <v>248486.83</v>
      </c>
    </row>
    <row r="10" spans="1:6" ht="17.25" thickBot="1" x14ac:dyDescent="0.35">
      <c r="A10" s="70">
        <v>41885</v>
      </c>
      <c r="B10" s="71" t="s">
        <v>159</v>
      </c>
      <c r="C10" s="57" t="s">
        <v>172</v>
      </c>
      <c r="D10" s="58"/>
      <c r="E10" s="58">
        <v>36868.65</v>
      </c>
      <c r="F10" s="35">
        <f>F9-E10</f>
        <v>211618.18</v>
      </c>
    </row>
    <row r="11" spans="1:6" ht="17.25" thickBot="1" x14ac:dyDescent="0.35">
      <c r="A11" s="55">
        <v>41885</v>
      </c>
      <c r="B11" s="56" t="s">
        <v>160</v>
      </c>
      <c r="C11" s="57" t="s">
        <v>173</v>
      </c>
      <c r="D11" s="58"/>
      <c r="E11" s="58">
        <v>14100</v>
      </c>
      <c r="F11" s="35">
        <f t="shared" ref="F11:F23" si="0">F10-E11</f>
        <v>197518.18</v>
      </c>
    </row>
    <row r="12" spans="1:6" ht="17.25" thickBot="1" x14ac:dyDescent="0.35">
      <c r="A12" s="55">
        <v>41885</v>
      </c>
      <c r="B12" s="56" t="s">
        <v>161</v>
      </c>
      <c r="C12" s="64" t="s">
        <v>174</v>
      </c>
      <c r="D12" s="41"/>
      <c r="E12" s="41">
        <v>10202</v>
      </c>
      <c r="F12" s="35">
        <f t="shared" si="0"/>
        <v>187316.18</v>
      </c>
    </row>
    <row r="13" spans="1:6" ht="17.25" thickBot="1" x14ac:dyDescent="0.35">
      <c r="A13" s="55">
        <v>41898</v>
      </c>
      <c r="B13" s="56" t="s">
        <v>162</v>
      </c>
      <c r="C13" s="57" t="s">
        <v>82</v>
      </c>
      <c r="D13" s="58"/>
      <c r="E13" s="63">
        <v>9242.56</v>
      </c>
      <c r="F13" s="35">
        <f t="shared" si="0"/>
        <v>178073.62</v>
      </c>
    </row>
    <row r="14" spans="1:6" ht="17.25" thickBot="1" x14ac:dyDescent="0.35">
      <c r="A14" s="55">
        <v>41891</v>
      </c>
      <c r="B14" s="56" t="s">
        <v>163</v>
      </c>
      <c r="C14" s="57" t="s">
        <v>175</v>
      </c>
      <c r="D14" s="58"/>
      <c r="E14" s="63">
        <v>13051.5</v>
      </c>
      <c r="F14" s="35">
        <f t="shared" si="0"/>
        <v>165022.12</v>
      </c>
    </row>
    <row r="15" spans="1:6" ht="17.25" thickBot="1" x14ac:dyDescent="0.35">
      <c r="A15" s="55">
        <v>41892</v>
      </c>
      <c r="B15" s="56" t="s">
        <v>164</v>
      </c>
      <c r="C15" s="57" t="s">
        <v>176</v>
      </c>
      <c r="D15" s="58"/>
      <c r="E15" s="63">
        <v>5280</v>
      </c>
      <c r="F15" s="35">
        <f t="shared" si="0"/>
        <v>159742.12</v>
      </c>
    </row>
    <row r="16" spans="1:6" ht="17.25" thickBot="1" x14ac:dyDescent="0.35">
      <c r="A16" s="55">
        <v>41893</v>
      </c>
      <c r="B16" s="56" t="s">
        <v>165</v>
      </c>
      <c r="C16" s="64" t="s">
        <v>81</v>
      </c>
      <c r="D16" s="41"/>
      <c r="E16" s="41">
        <v>18906</v>
      </c>
      <c r="F16" s="35">
        <f t="shared" si="0"/>
        <v>140836.12</v>
      </c>
    </row>
    <row r="17" spans="1:6" ht="17.25" thickBot="1" x14ac:dyDescent="0.35">
      <c r="A17" s="55">
        <v>41897</v>
      </c>
      <c r="B17" s="56" t="s">
        <v>166</v>
      </c>
      <c r="C17" s="64" t="s">
        <v>177</v>
      </c>
      <c r="D17" s="41"/>
      <c r="E17" s="41">
        <v>7684</v>
      </c>
      <c r="F17" s="35">
        <f t="shared" si="0"/>
        <v>133152.12</v>
      </c>
    </row>
    <row r="18" spans="1:6" ht="17.25" thickBot="1" x14ac:dyDescent="0.35">
      <c r="A18" s="55">
        <v>41901</v>
      </c>
      <c r="B18" s="56" t="s">
        <v>167</v>
      </c>
      <c r="C18" s="64" t="s">
        <v>178</v>
      </c>
      <c r="D18" s="41"/>
      <c r="E18" s="41">
        <v>17642</v>
      </c>
      <c r="F18" s="35">
        <f t="shared" si="0"/>
        <v>115510.12</v>
      </c>
    </row>
    <row r="19" spans="1:6" ht="17.25" thickBot="1" x14ac:dyDescent="0.35">
      <c r="A19" s="55">
        <v>41901</v>
      </c>
      <c r="B19" s="56" t="s">
        <v>168</v>
      </c>
      <c r="C19" s="64" t="s">
        <v>179</v>
      </c>
      <c r="D19" s="41"/>
      <c r="E19" s="41">
        <v>2548</v>
      </c>
      <c r="F19" s="35">
        <f t="shared" si="0"/>
        <v>112962.12</v>
      </c>
    </row>
    <row r="20" spans="1:6" ht="17.25" thickBot="1" x14ac:dyDescent="0.35">
      <c r="A20" s="55">
        <v>41901</v>
      </c>
      <c r="B20" s="56" t="s">
        <v>169</v>
      </c>
      <c r="C20" s="64" t="s">
        <v>180</v>
      </c>
      <c r="D20" s="41"/>
      <c r="E20" s="41">
        <v>25120</v>
      </c>
      <c r="F20" s="35">
        <f t="shared" si="0"/>
        <v>87842.12</v>
      </c>
    </row>
    <row r="21" spans="1:6" ht="17.25" thickBot="1" x14ac:dyDescent="0.35">
      <c r="A21" s="55">
        <v>41901</v>
      </c>
      <c r="B21" s="56" t="s">
        <v>170</v>
      </c>
      <c r="C21" s="64" t="s">
        <v>181</v>
      </c>
      <c r="D21" s="41"/>
      <c r="E21" s="41">
        <v>6708</v>
      </c>
      <c r="F21" s="35">
        <f t="shared" si="0"/>
        <v>81134.12</v>
      </c>
    </row>
    <row r="22" spans="1:6" ht="17.25" thickBot="1" x14ac:dyDescent="0.35">
      <c r="A22" s="55">
        <v>41901</v>
      </c>
      <c r="B22" s="56" t="s">
        <v>171</v>
      </c>
      <c r="C22" s="64" t="s">
        <v>182</v>
      </c>
      <c r="D22" s="41"/>
      <c r="E22" s="41">
        <v>54732.18</v>
      </c>
      <c r="F22" s="35">
        <f t="shared" si="0"/>
        <v>26401.939999999995</v>
      </c>
    </row>
    <row r="23" spans="1:6" ht="16.5" x14ac:dyDescent="0.3">
      <c r="A23" s="55"/>
      <c r="B23" s="56"/>
      <c r="C23" s="64" t="s">
        <v>183</v>
      </c>
      <c r="D23" s="41"/>
      <c r="E23" s="41">
        <v>862.39</v>
      </c>
      <c r="F23" s="60">
        <f t="shared" si="0"/>
        <v>25539.549999999996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16" sqref="A1:G16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6.28515625" customWidth="1"/>
    <col min="4" max="4" width="13.85546875" customWidth="1"/>
    <col min="6" max="6" width="14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189</v>
      </c>
    </row>
    <row r="6" spans="1:6" ht="15.75" thickBot="1" x14ac:dyDescent="0.3">
      <c r="A6" s="5"/>
      <c r="B6" s="6"/>
      <c r="C6" s="6"/>
      <c r="D6" s="75" t="s">
        <v>0</v>
      </c>
      <c r="E6" s="75" t="s">
        <v>1</v>
      </c>
      <c r="F6" s="77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76"/>
      <c r="E7" s="76"/>
      <c r="F7" s="78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25539.55</v>
      </c>
      <c r="E9" s="48"/>
      <c r="F9" s="35">
        <f>D8+D9</f>
        <v>25539.55</v>
      </c>
    </row>
    <row r="10" spans="1:6" ht="17.25" thickBot="1" x14ac:dyDescent="0.35">
      <c r="A10" s="70">
        <v>41921</v>
      </c>
      <c r="B10" s="71" t="s">
        <v>184</v>
      </c>
      <c r="C10" s="57" t="s">
        <v>186</v>
      </c>
      <c r="D10" s="58"/>
      <c r="E10" s="58">
        <v>44074.68</v>
      </c>
      <c r="F10" s="35">
        <f>F9-E10</f>
        <v>-18535.13</v>
      </c>
    </row>
    <row r="11" spans="1:6" ht="17.25" thickBot="1" x14ac:dyDescent="0.35">
      <c r="A11" s="55">
        <v>41921</v>
      </c>
      <c r="B11" s="56" t="s">
        <v>185</v>
      </c>
      <c r="C11" s="57" t="s">
        <v>187</v>
      </c>
      <c r="D11" s="58"/>
      <c r="E11" s="58">
        <v>29598.75</v>
      </c>
      <c r="F11" s="35">
        <f>F10-E11</f>
        <v>-48133.880000000005</v>
      </c>
    </row>
    <row r="12" spans="1:6" ht="17.25" thickBot="1" x14ac:dyDescent="0.35">
      <c r="A12" s="55"/>
      <c r="B12" s="56"/>
      <c r="C12" s="64" t="s">
        <v>188</v>
      </c>
      <c r="D12" s="41"/>
      <c r="E12" s="41">
        <v>180.92</v>
      </c>
      <c r="F12" s="35">
        <f>F11-E12</f>
        <v>-48314.8</v>
      </c>
    </row>
    <row r="13" spans="1:6" ht="17.25" thickBot="1" x14ac:dyDescent="0.35">
      <c r="A13" s="55"/>
      <c r="B13" s="56"/>
      <c r="C13" s="64"/>
      <c r="D13" s="41"/>
      <c r="E13" s="41"/>
      <c r="F13" s="35"/>
    </row>
    <row r="14" spans="1:6" ht="17.25" thickBot="1" x14ac:dyDescent="0.35">
      <c r="A14" s="55"/>
      <c r="B14" s="56"/>
      <c r="C14" s="64"/>
      <c r="D14" s="41"/>
      <c r="E14" s="41"/>
      <c r="F14" s="35"/>
    </row>
    <row r="15" spans="1:6" ht="16.5" x14ac:dyDescent="0.3">
      <c r="A15" s="55"/>
      <c r="B15" s="56"/>
      <c r="C15" s="64"/>
      <c r="D15" s="41"/>
      <c r="E15" s="41"/>
      <c r="F15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4" workbookViewId="0">
      <selection activeCell="D19" sqref="D19"/>
    </sheetView>
  </sheetViews>
  <sheetFormatPr baseColWidth="10" defaultRowHeight="15" x14ac:dyDescent="0.25"/>
  <cols>
    <col min="1" max="1" width="15.5703125" customWidth="1"/>
    <col min="3" max="3" width="25.7109375" customWidth="1"/>
    <col min="4" max="4" width="14.85546875" customWidth="1"/>
    <col min="5" max="5" width="15.28515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190</v>
      </c>
    </row>
    <row r="6" spans="1:6" ht="15.75" thickBot="1" x14ac:dyDescent="0.3">
      <c r="A6" s="5"/>
      <c r="B6" s="6"/>
      <c r="C6" s="6"/>
      <c r="D6" s="75" t="s">
        <v>0</v>
      </c>
      <c r="E6" s="75" t="s">
        <v>1</v>
      </c>
      <c r="F6" s="77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76"/>
      <c r="E7" s="76"/>
      <c r="F7" s="78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25358.63</v>
      </c>
      <c r="E9" s="48"/>
      <c r="F9" s="35">
        <f>D8+D9</f>
        <v>25358.63</v>
      </c>
    </row>
    <row r="10" spans="1:6" ht="17.25" thickBot="1" x14ac:dyDescent="0.35">
      <c r="A10" s="70"/>
      <c r="B10" s="71"/>
      <c r="C10" s="64" t="s">
        <v>188</v>
      </c>
      <c r="D10" s="41"/>
      <c r="E10" s="41">
        <v>150</v>
      </c>
      <c r="F10" s="35">
        <f>F9-E10</f>
        <v>25208.63</v>
      </c>
    </row>
    <row r="11" spans="1:6" ht="17.25" thickBot="1" x14ac:dyDescent="0.35">
      <c r="A11" s="55"/>
      <c r="B11" s="56"/>
      <c r="C11" s="57"/>
      <c r="D11" s="58"/>
      <c r="E11" s="58"/>
      <c r="F11" s="35"/>
    </row>
    <row r="12" spans="1:6" ht="17.25" thickBot="1" x14ac:dyDescent="0.35">
      <c r="A12" s="55"/>
      <c r="B12" s="56"/>
      <c r="C12" s="64"/>
      <c r="D12" s="41"/>
      <c r="E12" s="41"/>
      <c r="F12" s="35"/>
    </row>
    <row r="13" spans="1:6" ht="17.25" thickBot="1" x14ac:dyDescent="0.35">
      <c r="A13" s="55"/>
      <c r="B13" s="56"/>
      <c r="C13" s="64"/>
      <c r="D13" s="41"/>
      <c r="E13" s="41"/>
      <c r="F13" s="35"/>
    </row>
    <row r="14" spans="1:6" ht="17.25" thickBot="1" x14ac:dyDescent="0.35">
      <c r="A14" s="55"/>
      <c r="B14" s="56"/>
      <c r="C14" s="64"/>
      <c r="D14" s="41"/>
      <c r="E14" s="41"/>
      <c r="F14" s="35"/>
    </row>
    <row r="15" spans="1:6" ht="16.5" x14ac:dyDescent="0.3">
      <c r="A15" s="55"/>
      <c r="B15" s="56"/>
      <c r="C15" s="64"/>
      <c r="D15" s="41"/>
      <c r="E15" s="41"/>
      <c r="F15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topLeftCell="A16" workbookViewId="0">
      <selection activeCell="H29" sqref="H29"/>
    </sheetView>
  </sheetViews>
  <sheetFormatPr baseColWidth="10" defaultRowHeight="15" x14ac:dyDescent="0.25"/>
  <cols>
    <col min="2" max="2" width="15.42578125" customWidth="1"/>
    <col min="3" max="3" width="29.5703125" customWidth="1"/>
    <col min="4" max="4" width="15.28515625" customWidth="1"/>
    <col min="5" max="5" width="14.140625" customWidth="1"/>
    <col min="6" max="6" width="14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267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5" t="s">
        <v>0</v>
      </c>
      <c r="E9" s="75" t="s">
        <v>1</v>
      </c>
      <c r="F9" s="77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6"/>
      <c r="E10" s="76"/>
      <c r="F10" s="78"/>
    </row>
    <row r="11" spans="1:6" ht="15.75" thickBot="1" x14ac:dyDescent="0.3">
      <c r="A11" s="29"/>
      <c r="B11" s="9"/>
      <c r="C11" s="10" t="s">
        <v>6</v>
      </c>
      <c r="D11" s="19"/>
      <c r="E11" s="20"/>
      <c r="F11" s="19"/>
    </row>
    <row r="12" spans="1:6" ht="15.75" thickBot="1" x14ac:dyDescent="0.3">
      <c r="A12" s="12"/>
      <c r="B12" s="13"/>
      <c r="C12" s="14" t="s">
        <v>7</v>
      </c>
      <c r="D12" s="79">
        <v>583325.62</v>
      </c>
      <c r="E12" s="24"/>
      <c r="F12" s="74">
        <v>583325.62</v>
      </c>
    </row>
    <row r="13" spans="1:6" ht="15.75" thickBot="1" x14ac:dyDescent="0.3">
      <c r="A13" s="28">
        <v>42156</v>
      </c>
      <c r="B13" s="17" t="s">
        <v>228</v>
      </c>
      <c r="C13" s="26" t="s">
        <v>248</v>
      </c>
      <c r="D13" s="25"/>
      <c r="E13" s="25">
        <v>34300</v>
      </c>
      <c r="F13" s="23">
        <f>F12-E13</f>
        <v>549025.62</v>
      </c>
    </row>
    <row r="14" spans="1:6" ht="15.75" thickBot="1" x14ac:dyDescent="0.3">
      <c r="A14" s="28">
        <v>42156</v>
      </c>
      <c r="B14" s="17" t="s">
        <v>229</v>
      </c>
      <c r="C14" s="26" t="s">
        <v>249</v>
      </c>
      <c r="D14" s="25"/>
      <c r="E14" s="25">
        <v>57517</v>
      </c>
      <c r="F14" s="23">
        <f t="shared" ref="F14:F36" si="0">F13-E14</f>
        <v>491508.62</v>
      </c>
    </row>
    <row r="15" spans="1:6" ht="15.75" thickBot="1" x14ac:dyDescent="0.3">
      <c r="A15" s="28">
        <v>42156</v>
      </c>
      <c r="B15" s="17" t="s">
        <v>230</v>
      </c>
      <c r="C15" s="26" t="s">
        <v>250</v>
      </c>
      <c r="D15" s="25"/>
      <c r="E15" s="25">
        <v>8820</v>
      </c>
      <c r="F15" s="23">
        <f t="shared" si="0"/>
        <v>482688.62</v>
      </c>
    </row>
    <row r="16" spans="1:6" ht="15.75" thickBot="1" x14ac:dyDescent="0.3">
      <c r="A16" s="28">
        <v>42156</v>
      </c>
      <c r="B16" s="17" t="s">
        <v>231</v>
      </c>
      <c r="C16" s="26" t="s">
        <v>251</v>
      </c>
      <c r="D16" s="25"/>
      <c r="E16" s="25">
        <v>11692.63</v>
      </c>
      <c r="F16" s="23">
        <f t="shared" si="0"/>
        <v>470995.99</v>
      </c>
    </row>
    <row r="17" spans="1:6" ht="15.75" thickBot="1" x14ac:dyDescent="0.3">
      <c r="A17" s="28">
        <v>42156</v>
      </c>
      <c r="B17" s="17" t="s">
        <v>232</v>
      </c>
      <c r="C17" s="26" t="s">
        <v>252</v>
      </c>
      <c r="D17" s="25"/>
      <c r="E17" s="25">
        <v>1260.77</v>
      </c>
      <c r="F17" s="23">
        <f t="shared" si="0"/>
        <v>469735.22</v>
      </c>
    </row>
    <row r="18" spans="1:6" ht="15.75" thickBot="1" x14ac:dyDescent="0.3">
      <c r="A18" s="28">
        <v>42156</v>
      </c>
      <c r="B18" s="17" t="s">
        <v>233</v>
      </c>
      <c r="C18" s="26" t="s">
        <v>253</v>
      </c>
      <c r="D18" s="25"/>
      <c r="E18" s="25">
        <v>33272.5</v>
      </c>
      <c r="F18" s="23">
        <f t="shared" si="0"/>
        <v>436462.72</v>
      </c>
    </row>
    <row r="19" spans="1:6" ht="15.75" thickBot="1" x14ac:dyDescent="0.3">
      <c r="A19" s="28">
        <v>42156</v>
      </c>
      <c r="B19" s="17" t="s">
        <v>234</v>
      </c>
      <c r="C19" s="26" t="s">
        <v>254</v>
      </c>
      <c r="D19" s="25"/>
      <c r="E19" s="25">
        <v>38420</v>
      </c>
      <c r="F19" s="23">
        <f t="shared" si="0"/>
        <v>398042.72</v>
      </c>
    </row>
    <row r="20" spans="1:6" ht="15.75" thickBot="1" x14ac:dyDescent="0.3">
      <c r="A20" s="28">
        <v>42156</v>
      </c>
      <c r="B20" s="17" t="s">
        <v>235</v>
      </c>
      <c r="C20" s="26" t="s">
        <v>255</v>
      </c>
      <c r="D20" s="25"/>
      <c r="E20" s="25">
        <v>15876</v>
      </c>
      <c r="F20" s="23">
        <f t="shared" si="0"/>
        <v>382166.72</v>
      </c>
    </row>
    <row r="21" spans="1:6" ht="15.75" thickBot="1" x14ac:dyDescent="0.3">
      <c r="A21" s="28">
        <v>42164</v>
      </c>
      <c r="B21" s="17" t="s">
        <v>236</v>
      </c>
      <c r="C21" s="26" t="s">
        <v>256</v>
      </c>
      <c r="D21" s="25"/>
      <c r="E21" s="25">
        <v>9153</v>
      </c>
      <c r="F21" s="23">
        <f t="shared" si="0"/>
        <v>373013.72</v>
      </c>
    </row>
    <row r="22" spans="1:6" ht="15.75" thickBot="1" x14ac:dyDescent="0.3">
      <c r="A22" s="28">
        <v>42164</v>
      </c>
      <c r="B22" s="17" t="s">
        <v>237</v>
      </c>
      <c r="C22" s="26" t="s">
        <v>257</v>
      </c>
      <c r="D22" s="25"/>
      <c r="E22" s="25">
        <v>14733.36</v>
      </c>
      <c r="F22" s="23">
        <f t="shared" si="0"/>
        <v>358280.36</v>
      </c>
    </row>
    <row r="23" spans="1:6" ht="15.75" thickBot="1" x14ac:dyDescent="0.3">
      <c r="A23" s="28">
        <v>42165</v>
      </c>
      <c r="B23" s="17" t="s">
        <v>238</v>
      </c>
      <c r="C23" s="26" t="s">
        <v>248</v>
      </c>
      <c r="D23" s="25"/>
      <c r="E23" s="27">
        <v>34790</v>
      </c>
      <c r="F23" s="23">
        <f t="shared" si="0"/>
        <v>323490.36</v>
      </c>
    </row>
    <row r="24" spans="1:6" ht="15.75" thickBot="1" x14ac:dyDescent="0.3">
      <c r="A24" s="28">
        <v>42166</v>
      </c>
      <c r="B24" s="17" t="s">
        <v>239</v>
      </c>
      <c r="C24" s="26" t="s">
        <v>258</v>
      </c>
      <c r="D24" s="25"/>
      <c r="E24" s="27">
        <v>59362.7</v>
      </c>
      <c r="F24" s="23">
        <f t="shared" si="0"/>
        <v>264127.65999999997</v>
      </c>
    </row>
    <row r="25" spans="1:6" ht="15.75" thickBot="1" x14ac:dyDescent="0.3">
      <c r="A25" s="28">
        <v>42166</v>
      </c>
      <c r="B25" s="17" t="s">
        <v>240</v>
      </c>
      <c r="C25" s="26" t="s">
        <v>259</v>
      </c>
      <c r="D25" s="25"/>
      <c r="E25" s="27">
        <v>4998</v>
      </c>
      <c r="F25" s="23">
        <f t="shared" si="0"/>
        <v>259129.65999999997</v>
      </c>
    </row>
    <row r="26" spans="1:6" ht="15.75" thickBot="1" x14ac:dyDescent="0.3">
      <c r="A26" s="28">
        <v>42167</v>
      </c>
      <c r="B26" s="17" t="s">
        <v>241</v>
      </c>
      <c r="C26" s="26" t="s">
        <v>260</v>
      </c>
      <c r="D26" s="25"/>
      <c r="E26" s="27">
        <v>13720</v>
      </c>
      <c r="F26" s="23">
        <f t="shared" si="0"/>
        <v>245409.65999999997</v>
      </c>
    </row>
    <row r="27" spans="1:6" ht="15.75" thickBot="1" x14ac:dyDescent="0.3">
      <c r="A27" s="28">
        <v>42166</v>
      </c>
      <c r="B27" s="17" t="s">
        <v>242</v>
      </c>
      <c r="C27" s="26" t="s">
        <v>261</v>
      </c>
      <c r="D27" s="25"/>
      <c r="E27" s="27">
        <v>15000</v>
      </c>
      <c r="F27" s="23">
        <f t="shared" si="0"/>
        <v>230409.65999999997</v>
      </c>
    </row>
    <row r="28" spans="1:6" ht="15.75" thickBot="1" x14ac:dyDescent="0.3">
      <c r="A28" s="28">
        <v>42171</v>
      </c>
      <c r="B28" s="17" t="s">
        <v>243</v>
      </c>
      <c r="C28" s="26" t="s">
        <v>262</v>
      </c>
      <c r="D28" s="25"/>
      <c r="E28" s="27">
        <v>7390.54</v>
      </c>
      <c r="F28" s="23">
        <f t="shared" si="0"/>
        <v>223019.11999999997</v>
      </c>
    </row>
    <row r="29" spans="1:6" ht="15.75" thickBot="1" x14ac:dyDescent="0.3">
      <c r="A29" s="28">
        <v>42171</v>
      </c>
      <c r="B29" s="17" t="s">
        <v>244</v>
      </c>
      <c r="C29" s="26" t="s">
        <v>263</v>
      </c>
      <c r="D29" s="25"/>
      <c r="E29" s="27">
        <v>17146.759999999998</v>
      </c>
      <c r="F29" s="23">
        <f t="shared" si="0"/>
        <v>205872.35999999996</v>
      </c>
    </row>
    <row r="30" spans="1:6" ht="15.75" thickBot="1" x14ac:dyDescent="0.3">
      <c r="A30" s="28">
        <v>42174</v>
      </c>
      <c r="B30" s="17" t="s">
        <v>245</v>
      </c>
      <c r="C30" s="26" t="s">
        <v>264</v>
      </c>
      <c r="D30" s="25"/>
      <c r="E30" s="27">
        <v>22374</v>
      </c>
      <c r="F30" s="23">
        <f t="shared" si="0"/>
        <v>183498.35999999996</v>
      </c>
    </row>
    <row r="31" spans="1:6" ht="15.75" thickBot="1" x14ac:dyDescent="0.3">
      <c r="A31" s="28">
        <v>42174</v>
      </c>
      <c r="B31" s="17" t="s">
        <v>246</v>
      </c>
      <c r="C31" s="26" t="s">
        <v>265</v>
      </c>
      <c r="D31" s="25"/>
      <c r="E31" s="27">
        <v>4802.5</v>
      </c>
      <c r="F31" s="23">
        <f t="shared" si="0"/>
        <v>178695.85999999996</v>
      </c>
    </row>
    <row r="32" spans="1:6" ht="15.75" thickBot="1" x14ac:dyDescent="0.3">
      <c r="A32" s="28">
        <v>42178</v>
      </c>
      <c r="B32" s="17" t="s">
        <v>247</v>
      </c>
      <c r="C32" s="26" t="s">
        <v>266</v>
      </c>
      <c r="D32" s="25"/>
      <c r="E32" s="27">
        <v>5731.39</v>
      </c>
      <c r="F32" s="23">
        <f t="shared" si="0"/>
        <v>172964.46999999994</v>
      </c>
    </row>
    <row r="33" spans="1:6" ht="15.75" thickBot="1" x14ac:dyDescent="0.3">
      <c r="A33" s="28">
        <v>42178</v>
      </c>
      <c r="B33" s="17" t="s">
        <v>268</v>
      </c>
      <c r="C33" s="26" t="s">
        <v>271</v>
      </c>
      <c r="D33" s="25"/>
      <c r="E33" s="27">
        <v>20000</v>
      </c>
      <c r="F33" s="23">
        <f t="shared" si="0"/>
        <v>152964.46999999994</v>
      </c>
    </row>
    <row r="34" spans="1:6" ht="15.75" thickBot="1" x14ac:dyDescent="0.3">
      <c r="A34" s="28">
        <v>42178</v>
      </c>
      <c r="B34" s="17" t="s">
        <v>269</v>
      </c>
      <c r="C34" s="26" t="s">
        <v>272</v>
      </c>
      <c r="D34" s="25"/>
      <c r="E34" s="27">
        <v>10975.2</v>
      </c>
      <c r="F34" s="23">
        <f t="shared" si="0"/>
        <v>141989.26999999993</v>
      </c>
    </row>
    <row r="35" spans="1:6" ht="15.75" thickBot="1" x14ac:dyDescent="0.3">
      <c r="A35" s="28">
        <v>42185</v>
      </c>
      <c r="B35" s="17" t="s">
        <v>270</v>
      </c>
      <c r="C35" s="26" t="s">
        <v>273</v>
      </c>
      <c r="D35" s="25"/>
      <c r="E35" s="27">
        <v>9118.65</v>
      </c>
      <c r="F35" s="23">
        <f t="shared" si="0"/>
        <v>132870.61999999994</v>
      </c>
    </row>
    <row r="36" spans="1:6" ht="15.75" thickBot="1" x14ac:dyDescent="0.3">
      <c r="A36" s="28"/>
      <c r="B36" s="17"/>
      <c r="C36" s="26" t="s">
        <v>209</v>
      </c>
      <c r="D36" s="25"/>
      <c r="E36" s="27">
        <v>780.46</v>
      </c>
      <c r="F36" s="23">
        <f t="shared" si="0"/>
        <v>132090.15999999995</v>
      </c>
    </row>
    <row r="37" spans="1:6" x14ac:dyDescent="0.25">
      <c r="A37" s="28"/>
      <c r="B37" s="17"/>
      <c r="C37" s="26"/>
      <c r="D37" s="25"/>
      <c r="E37" s="27"/>
      <c r="F37" s="23"/>
    </row>
  </sheetData>
  <mergeCells count="3">
    <mergeCell ref="D9:D10"/>
    <mergeCell ref="E9:E10"/>
    <mergeCell ref="F9:F10"/>
  </mergeCells>
  <pageMargins left="0.7" right="0.7" top="0.75" bottom="0.75" header="0.3" footer="0.3"/>
  <pageSetup scale="84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B1" workbookViewId="0">
      <selection activeCell="I22" sqref="I22"/>
    </sheetView>
  </sheetViews>
  <sheetFormatPr baseColWidth="10" defaultRowHeight="15" x14ac:dyDescent="0.25"/>
  <cols>
    <col min="1" max="1" width="11.42578125" hidden="1" customWidth="1"/>
    <col min="2" max="2" width="13.5703125" customWidth="1"/>
    <col min="3" max="3" width="15.5703125" customWidth="1"/>
    <col min="4" max="4" width="30.85546875" customWidth="1"/>
    <col min="5" max="5" width="14" customWidth="1"/>
    <col min="6" max="6" width="17.7109375" customWidth="1"/>
    <col min="7" max="7" width="27" customWidth="1"/>
    <col min="8" max="8" width="20.28515625" customWidth="1"/>
    <col min="9" max="9" width="11.4257812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10</v>
      </c>
    </row>
    <row r="5" spans="1:7" x14ac:dyDescent="0.25">
      <c r="B5" s="3"/>
    </row>
    <row r="6" spans="1:7" x14ac:dyDescent="0.25">
      <c r="B6" s="3"/>
      <c r="D6" s="3" t="s">
        <v>11</v>
      </c>
    </row>
    <row r="7" spans="1:7" x14ac:dyDescent="0.25">
      <c r="B7" s="3"/>
      <c r="D7" s="4" t="s">
        <v>12</v>
      </c>
    </row>
    <row r="8" spans="1:7" ht="15.75" thickBot="1" x14ac:dyDescent="0.3">
      <c r="B8" s="4"/>
    </row>
    <row r="9" spans="1:7" ht="15.75" thickBot="1" x14ac:dyDescent="0.3">
      <c r="B9" s="5"/>
      <c r="C9" s="6"/>
      <c r="D9" s="6"/>
      <c r="E9" s="75" t="s">
        <v>0</v>
      </c>
      <c r="F9" s="75" t="s">
        <v>1</v>
      </c>
      <c r="G9" s="77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76"/>
      <c r="F10" s="76"/>
      <c r="G10" s="78"/>
    </row>
    <row r="11" spans="1:7" ht="15.75" thickBot="1" x14ac:dyDescent="0.3">
      <c r="B11" s="38">
        <v>41621</v>
      </c>
      <c r="C11" s="9"/>
      <c r="D11" s="37" t="s">
        <v>6</v>
      </c>
      <c r="E11" s="37" t="s">
        <v>43</v>
      </c>
      <c r="F11" s="11"/>
      <c r="G11" s="36">
        <v>472412.41</v>
      </c>
    </row>
    <row r="12" spans="1:7" x14ac:dyDescent="0.25">
      <c r="B12" s="12"/>
      <c r="C12" s="13"/>
      <c r="D12" s="14" t="s">
        <v>7</v>
      </c>
      <c r="E12" s="15" t="s">
        <v>8</v>
      </c>
      <c r="F12" s="16"/>
      <c r="G12" s="35">
        <v>472550</v>
      </c>
    </row>
    <row r="13" spans="1:7" x14ac:dyDescent="0.25">
      <c r="B13" s="30">
        <v>41625</v>
      </c>
      <c r="C13" s="31" t="s">
        <v>9</v>
      </c>
      <c r="D13" s="32" t="s">
        <v>20</v>
      </c>
      <c r="E13" s="18"/>
      <c r="F13" s="33">
        <v>46319.79</v>
      </c>
      <c r="G13" s="22">
        <f>G12-F13</f>
        <v>426230.21</v>
      </c>
    </row>
    <row r="14" spans="1:7" x14ac:dyDescent="0.25">
      <c r="B14" s="30">
        <v>41625</v>
      </c>
      <c r="C14" s="31" t="s">
        <v>21</v>
      </c>
      <c r="D14" s="32" t="s">
        <v>22</v>
      </c>
      <c r="E14" s="18"/>
      <c r="F14" s="34">
        <v>8475</v>
      </c>
      <c r="G14" s="22">
        <f t="shared" ref="G14:G30" si="0">G13-F14</f>
        <v>417755.21</v>
      </c>
    </row>
    <row r="15" spans="1:7" x14ac:dyDescent="0.25">
      <c r="B15" s="30">
        <v>41625</v>
      </c>
      <c r="C15" s="31" t="s">
        <v>23</v>
      </c>
      <c r="D15" s="32" t="s">
        <v>24</v>
      </c>
      <c r="E15" s="18"/>
      <c r="F15" s="34">
        <v>28000</v>
      </c>
      <c r="G15" s="22">
        <f t="shared" si="0"/>
        <v>389755.21</v>
      </c>
    </row>
    <row r="16" spans="1:7" x14ac:dyDescent="0.25">
      <c r="B16" s="30">
        <v>41628</v>
      </c>
      <c r="C16" s="31" t="s">
        <v>13</v>
      </c>
      <c r="D16" s="32" t="s">
        <v>25</v>
      </c>
      <c r="E16" s="18"/>
      <c r="F16" s="33">
        <v>28836</v>
      </c>
      <c r="G16" s="22">
        <f t="shared" si="0"/>
        <v>360919.21</v>
      </c>
    </row>
    <row r="17" spans="2:7" x14ac:dyDescent="0.25">
      <c r="B17" s="30">
        <v>41631</v>
      </c>
      <c r="C17" s="31" t="s">
        <v>26</v>
      </c>
      <c r="D17" s="32" t="s">
        <v>27</v>
      </c>
      <c r="E17" s="18"/>
      <c r="F17" s="34">
        <v>26685</v>
      </c>
      <c r="G17" s="22">
        <f t="shared" si="0"/>
        <v>334234.21000000002</v>
      </c>
    </row>
    <row r="18" spans="2:7" x14ac:dyDescent="0.25">
      <c r="B18" s="30">
        <v>41631</v>
      </c>
      <c r="C18" s="31" t="s">
        <v>28</v>
      </c>
      <c r="D18" s="32" t="s">
        <v>27</v>
      </c>
      <c r="E18" s="18"/>
      <c r="F18" s="34">
        <v>15480</v>
      </c>
      <c r="G18" s="22">
        <f t="shared" si="0"/>
        <v>318754.21000000002</v>
      </c>
    </row>
    <row r="19" spans="2:7" x14ac:dyDescent="0.25">
      <c r="B19" s="30">
        <v>41631</v>
      </c>
      <c r="C19" s="31" t="s">
        <v>14</v>
      </c>
      <c r="D19" s="32" t="s">
        <v>29</v>
      </c>
      <c r="E19" s="18"/>
      <c r="F19" s="33">
        <v>7695</v>
      </c>
      <c r="G19" s="22">
        <f t="shared" si="0"/>
        <v>311059.21000000002</v>
      </c>
    </row>
    <row r="20" spans="2:7" x14ac:dyDescent="0.25">
      <c r="B20" s="30">
        <v>41631</v>
      </c>
      <c r="C20" s="31" t="s">
        <v>15</v>
      </c>
      <c r="D20" s="32" t="s">
        <v>20</v>
      </c>
      <c r="E20" s="18"/>
      <c r="F20" s="33">
        <v>46124.62</v>
      </c>
      <c r="G20" s="22">
        <f t="shared" si="0"/>
        <v>264934.59000000003</v>
      </c>
    </row>
    <row r="21" spans="2:7" x14ac:dyDescent="0.25">
      <c r="B21" s="30">
        <v>41631</v>
      </c>
      <c r="C21" s="31" t="s">
        <v>16</v>
      </c>
      <c r="D21" s="32" t="s">
        <v>30</v>
      </c>
      <c r="E21" s="18"/>
      <c r="F21" s="33">
        <v>18196</v>
      </c>
      <c r="G21" s="22">
        <f t="shared" si="0"/>
        <v>246738.59000000003</v>
      </c>
    </row>
    <row r="22" spans="2:7" x14ac:dyDescent="0.25">
      <c r="B22" s="30">
        <v>41634</v>
      </c>
      <c r="C22" s="31" t="s">
        <v>17</v>
      </c>
      <c r="D22" s="32" t="s">
        <v>31</v>
      </c>
      <c r="E22" s="18"/>
      <c r="F22" s="33">
        <v>45200</v>
      </c>
      <c r="G22" s="22">
        <f t="shared" si="0"/>
        <v>201538.59000000003</v>
      </c>
    </row>
    <row r="23" spans="2:7" x14ac:dyDescent="0.25">
      <c r="B23" s="30">
        <v>41634</v>
      </c>
      <c r="C23" s="31" t="s">
        <v>32</v>
      </c>
      <c r="D23" s="32" t="s">
        <v>33</v>
      </c>
      <c r="E23" s="18"/>
      <c r="F23" s="34">
        <v>3780</v>
      </c>
      <c r="G23" s="22">
        <f t="shared" si="0"/>
        <v>197758.59000000003</v>
      </c>
    </row>
    <row r="24" spans="2:7" x14ac:dyDescent="0.25">
      <c r="B24" s="30">
        <v>41634</v>
      </c>
      <c r="C24" s="31" t="s">
        <v>34</v>
      </c>
      <c r="D24" s="32" t="s">
        <v>35</v>
      </c>
      <c r="E24" s="18"/>
      <c r="F24" s="34">
        <v>11500</v>
      </c>
      <c r="G24" s="22">
        <f t="shared" si="0"/>
        <v>186258.59000000003</v>
      </c>
    </row>
    <row r="25" spans="2:7" x14ac:dyDescent="0.25">
      <c r="B25" s="30">
        <v>41634</v>
      </c>
      <c r="C25" s="31" t="s">
        <v>36</v>
      </c>
      <c r="D25" s="32" t="s">
        <v>37</v>
      </c>
      <c r="E25" s="18"/>
      <c r="F25" s="34">
        <v>43700</v>
      </c>
      <c r="G25" s="22">
        <f t="shared" si="0"/>
        <v>142558.59000000003</v>
      </c>
    </row>
    <row r="26" spans="2:7" x14ac:dyDescent="0.25">
      <c r="B26" s="30">
        <v>41634</v>
      </c>
      <c r="C26" s="31" t="s">
        <v>38</v>
      </c>
      <c r="D26" s="32" t="s">
        <v>39</v>
      </c>
      <c r="E26" s="18"/>
      <c r="F26" s="34">
        <v>44183</v>
      </c>
      <c r="G26" s="22">
        <f t="shared" si="0"/>
        <v>98375.590000000026</v>
      </c>
    </row>
    <row r="27" spans="2:7" x14ac:dyDescent="0.25">
      <c r="B27" s="30">
        <v>41634</v>
      </c>
      <c r="C27" s="31" t="s">
        <v>18</v>
      </c>
      <c r="D27" s="32" t="s">
        <v>39</v>
      </c>
      <c r="E27" s="18"/>
      <c r="F27" s="33">
        <v>36160</v>
      </c>
      <c r="G27" s="22">
        <f t="shared" si="0"/>
        <v>62215.590000000026</v>
      </c>
    </row>
    <row r="28" spans="2:7" x14ac:dyDescent="0.25">
      <c r="B28" s="30">
        <v>41634</v>
      </c>
      <c r="C28" s="31" t="s">
        <v>19</v>
      </c>
      <c r="D28" s="32" t="s">
        <v>40</v>
      </c>
      <c r="E28" s="18"/>
      <c r="F28" s="34">
        <v>9076</v>
      </c>
      <c r="G28" s="22">
        <f t="shared" si="0"/>
        <v>53139.590000000026</v>
      </c>
    </row>
    <row r="29" spans="2:7" x14ac:dyDescent="0.25">
      <c r="B29" s="30">
        <v>41634</v>
      </c>
      <c r="C29" s="31" t="s">
        <v>41</v>
      </c>
      <c r="D29" s="32" t="s">
        <v>42</v>
      </c>
      <c r="E29" s="18"/>
      <c r="F29" s="33">
        <v>21658</v>
      </c>
      <c r="G29" s="22">
        <f t="shared" si="0"/>
        <v>31481.590000000026</v>
      </c>
    </row>
    <row r="30" spans="2:7" x14ac:dyDescent="0.25">
      <c r="B30" s="39">
        <v>41634</v>
      </c>
      <c r="C30" s="31"/>
      <c r="D30" s="32" t="s">
        <v>44</v>
      </c>
      <c r="E30" s="18"/>
      <c r="F30" s="33">
        <v>675.28</v>
      </c>
      <c r="G30" s="22">
        <f t="shared" si="0"/>
        <v>30806.310000000027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G16" sqref="G16"/>
    </sheetView>
  </sheetViews>
  <sheetFormatPr baseColWidth="10" defaultRowHeight="15" x14ac:dyDescent="0.25"/>
  <cols>
    <col min="2" max="2" width="13.85546875" customWidth="1"/>
    <col min="3" max="3" width="24.28515625" customWidth="1"/>
    <col min="4" max="4" width="15.140625" customWidth="1"/>
    <col min="5" max="5" width="15.28515625" customWidth="1"/>
    <col min="6" max="6" width="24.1406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45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5" t="s">
        <v>0</v>
      </c>
      <c r="E9" s="75" t="s">
        <v>1</v>
      </c>
      <c r="F9" s="77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6"/>
      <c r="E10" s="76"/>
      <c r="F10" s="78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30806.31</v>
      </c>
      <c r="E12" s="16"/>
      <c r="F12" s="35">
        <v>30806.31</v>
      </c>
    </row>
    <row r="13" spans="1:6" x14ac:dyDescent="0.25">
      <c r="A13" s="30"/>
      <c r="B13" s="31"/>
      <c r="C13" s="32" t="s">
        <v>44</v>
      </c>
      <c r="D13" s="18"/>
      <c r="E13" s="33">
        <v>423.6</v>
      </c>
      <c r="F13" s="22">
        <f>F12-E13</f>
        <v>30382.710000000003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23" sqref="H23"/>
    </sheetView>
  </sheetViews>
  <sheetFormatPr baseColWidth="10" defaultRowHeight="15" x14ac:dyDescent="0.25"/>
  <cols>
    <col min="1" max="1" width="13.42578125" customWidth="1"/>
    <col min="2" max="2" width="17.7109375" customWidth="1"/>
    <col min="3" max="3" width="28.28515625" customWidth="1"/>
    <col min="4" max="4" width="16.140625" customWidth="1"/>
    <col min="5" max="5" width="15.85546875" customWidth="1"/>
    <col min="6" max="6" width="16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46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5" t="s">
        <v>0</v>
      </c>
      <c r="E9" s="75" t="s">
        <v>1</v>
      </c>
      <c r="F9" s="77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6"/>
      <c r="E10" s="76"/>
      <c r="F10" s="78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30232.51</v>
      </c>
      <c r="E12" s="16"/>
      <c r="F12" s="35">
        <v>30232.51</v>
      </c>
    </row>
    <row r="13" spans="1:6" x14ac:dyDescent="0.25">
      <c r="A13" s="30"/>
      <c r="B13" s="31"/>
      <c r="C13" s="32" t="s">
        <v>44</v>
      </c>
      <c r="D13" s="41">
        <v>150</v>
      </c>
      <c r="E13" s="33">
        <v>0</v>
      </c>
      <c r="F13" s="22">
        <v>30082.51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0866141732283461" right="0.70866141732283461" top="0.82677165354330706" bottom="0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31" sqref="A1:F31"/>
    </sheetView>
  </sheetViews>
  <sheetFormatPr baseColWidth="10" defaultRowHeight="15" x14ac:dyDescent="0.25"/>
  <cols>
    <col min="1" max="1" width="13.140625" customWidth="1"/>
    <col min="2" max="2" width="15.85546875" customWidth="1"/>
    <col min="3" max="3" width="26.42578125" customWidth="1"/>
    <col min="4" max="4" width="14.5703125" customWidth="1"/>
    <col min="5" max="5" width="13.85546875" customWidth="1"/>
    <col min="6" max="6" width="18.57031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47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5" t="s">
        <v>0</v>
      </c>
      <c r="E9" s="75" t="s">
        <v>1</v>
      </c>
      <c r="F9" s="77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6"/>
      <c r="E10" s="76"/>
      <c r="F10" s="78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30082.51</v>
      </c>
      <c r="E12" s="16"/>
      <c r="F12" s="35">
        <v>30082.51</v>
      </c>
    </row>
    <row r="13" spans="1:6" x14ac:dyDescent="0.25">
      <c r="A13" s="30"/>
      <c r="B13" s="31"/>
      <c r="C13" s="32" t="s">
        <v>44</v>
      </c>
      <c r="D13" s="41">
        <v>162.71</v>
      </c>
      <c r="E13" s="33">
        <v>0</v>
      </c>
      <c r="F13" s="22">
        <v>29919.8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0" workbookViewId="0">
      <selection activeCell="C32" sqref="C32"/>
    </sheetView>
  </sheetViews>
  <sheetFormatPr baseColWidth="10" defaultRowHeight="15" x14ac:dyDescent="0.25"/>
  <cols>
    <col min="1" max="1" width="15.28515625" customWidth="1"/>
    <col min="2" max="2" width="19" customWidth="1"/>
    <col min="3" max="3" width="28.7109375" customWidth="1"/>
    <col min="4" max="4" width="16.5703125" customWidth="1"/>
    <col min="5" max="5" width="17.42578125" customWidth="1"/>
    <col min="6" max="6" width="19.5703125" customWidth="1"/>
  </cols>
  <sheetData>
    <row r="1" spans="1:6" ht="33" x14ac:dyDescent="0.25">
      <c r="A1" s="2"/>
    </row>
    <row r="2" spans="1:6" x14ac:dyDescent="0.25">
      <c r="A2" s="3"/>
    </row>
    <row r="3" spans="1:6" ht="27.75" customHeight="1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48</v>
      </c>
    </row>
    <row r="6" spans="1:6" ht="15.75" thickBot="1" x14ac:dyDescent="0.3">
      <c r="A6" s="5"/>
      <c r="B6" s="6"/>
      <c r="C6" s="6"/>
      <c r="D6" s="75" t="s">
        <v>0</v>
      </c>
      <c r="E6" s="75" t="s">
        <v>1</v>
      </c>
      <c r="F6" s="77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6"/>
      <c r="E7" s="76"/>
      <c r="F7" s="78"/>
    </row>
    <row r="8" spans="1:6" ht="15.75" thickBot="1" x14ac:dyDescent="0.3">
      <c r="A8" s="42"/>
      <c r="B8" s="44"/>
      <c r="C8" s="37" t="s">
        <v>6</v>
      </c>
      <c r="D8" s="49">
        <v>470475.69</v>
      </c>
      <c r="E8" s="11"/>
      <c r="F8" s="36">
        <v>470475.69</v>
      </c>
    </row>
    <row r="9" spans="1:6" x14ac:dyDescent="0.25">
      <c r="A9" s="43"/>
      <c r="B9" s="45"/>
      <c r="C9" s="46" t="s">
        <v>7</v>
      </c>
      <c r="D9" s="47">
        <v>29919.8</v>
      </c>
      <c r="E9" s="48"/>
      <c r="F9" s="35">
        <f>D8+D9</f>
        <v>500395.49</v>
      </c>
    </row>
    <row r="10" spans="1:6" x14ac:dyDescent="0.25">
      <c r="A10" s="50">
        <v>41731</v>
      </c>
      <c r="B10" s="31" t="s">
        <v>49</v>
      </c>
      <c r="C10" s="32" t="s">
        <v>71</v>
      </c>
      <c r="D10" s="41"/>
      <c r="E10" s="53">
        <v>14962.92</v>
      </c>
      <c r="F10" s="22">
        <f>F9-E10</f>
        <v>485432.57</v>
      </c>
    </row>
    <row r="11" spans="1:6" x14ac:dyDescent="0.25">
      <c r="A11" s="50">
        <v>41731</v>
      </c>
      <c r="B11" s="31" t="s">
        <v>50</v>
      </c>
      <c r="C11" s="32" t="s">
        <v>24</v>
      </c>
      <c r="D11" s="18"/>
      <c r="E11" s="53">
        <v>21000</v>
      </c>
      <c r="F11" s="22">
        <f t="shared" ref="F11:F32" si="0">F10-E11</f>
        <v>464432.57</v>
      </c>
    </row>
    <row r="12" spans="1:6" x14ac:dyDescent="0.25">
      <c r="A12" s="50">
        <v>41731</v>
      </c>
      <c r="B12" s="31" t="s">
        <v>51</v>
      </c>
      <c r="C12" s="32" t="s">
        <v>72</v>
      </c>
      <c r="D12" s="18"/>
      <c r="E12" s="53">
        <v>3500</v>
      </c>
      <c r="F12" s="22">
        <f t="shared" si="0"/>
        <v>460932.57</v>
      </c>
    </row>
    <row r="13" spans="1:6" x14ac:dyDescent="0.25">
      <c r="A13" s="50">
        <v>41731</v>
      </c>
      <c r="B13" s="51" t="s">
        <v>52</v>
      </c>
      <c r="C13" s="32" t="s">
        <v>73</v>
      </c>
      <c r="D13" s="18"/>
      <c r="E13" s="53">
        <v>60000</v>
      </c>
      <c r="F13" s="22">
        <f t="shared" si="0"/>
        <v>400932.57</v>
      </c>
    </row>
    <row r="14" spans="1:6" x14ac:dyDescent="0.25">
      <c r="A14" s="50">
        <v>41731</v>
      </c>
      <c r="B14" s="51" t="s">
        <v>53</v>
      </c>
      <c r="C14" s="32" t="s">
        <v>74</v>
      </c>
      <c r="D14" s="18"/>
      <c r="E14" s="53">
        <v>31640</v>
      </c>
      <c r="F14" s="22">
        <f t="shared" si="0"/>
        <v>369292.57</v>
      </c>
    </row>
    <row r="15" spans="1:6" x14ac:dyDescent="0.25">
      <c r="A15" s="50">
        <v>41731</v>
      </c>
      <c r="B15" s="51" t="s">
        <v>54</v>
      </c>
      <c r="C15" s="32" t="s">
        <v>75</v>
      </c>
      <c r="D15" s="18"/>
      <c r="E15" s="53">
        <v>35280</v>
      </c>
      <c r="F15" s="22">
        <f t="shared" si="0"/>
        <v>334012.57</v>
      </c>
    </row>
    <row r="16" spans="1:6" x14ac:dyDescent="0.25">
      <c r="A16" s="50">
        <v>41731</v>
      </c>
      <c r="B16" s="51" t="s">
        <v>55</v>
      </c>
      <c r="C16" s="32" t="s">
        <v>76</v>
      </c>
      <c r="D16" s="18"/>
      <c r="E16" s="53">
        <v>69200</v>
      </c>
      <c r="F16" s="22">
        <f t="shared" si="0"/>
        <v>264812.57</v>
      </c>
    </row>
    <row r="17" spans="1:6" x14ac:dyDescent="0.25">
      <c r="A17" s="50">
        <v>41733</v>
      </c>
      <c r="B17" s="51" t="s">
        <v>56</v>
      </c>
      <c r="C17" s="32" t="s">
        <v>77</v>
      </c>
      <c r="D17" s="18"/>
      <c r="E17" s="53">
        <v>20258</v>
      </c>
      <c r="F17" s="22">
        <f t="shared" si="0"/>
        <v>244554.57</v>
      </c>
    </row>
    <row r="18" spans="1:6" x14ac:dyDescent="0.25">
      <c r="A18" s="50">
        <v>41733</v>
      </c>
      <c r="B18" s="51" t="s">
        <v>57</v>
      </c>
      <c r="C18" s="32" t="s">
        <v>30</v>
      </c>
      <c r="D18" s="18"/>
      <c r="E18" s="53">
        <v>15004</v>
      </c>
      <c r="F18" s="22">
        <f t="shared" si="0"/>
        <v>229550.57</v>
      </c>
    </row>
    <row r="19" spans="1:6" x14ac:dyDescent="0.25">
      <c r="A19" s="50">
        <v>41733</v>
      </c>
      <c r="B19" s="51" t="s">
        <v>58</v>
      </c>
      <c r="C19" s="32" t="s">
        <v>78</v>
      </c>
      <c r="D19" s="18"/>
      <c r="E19" s="53">
        <v>8442</v>
      </c>
      <c r="F19" s="22">
        <f t="shared" si="0"/>
        <v>221108.57</v>
      </c>
    </row>
    <row r="20" spans="1:6" x14ac:dyDescent="0.25">
      <c r="A20" s="50">
        <v>41733</v>
      </c>
      <c r="B20" s="51" t="s">
        <v>59</v>
      </c>
      <c r="C20" s="32" t="s">
        <v>79</v>
      </c>
      <c r="D20" s="18"/>
      <c r="E20" s="53">
        <v>19700</v>
      </c>
      <c r="F20" s="22">
        <f t="shared" si="0"/>
        <v>201408.57</v>
      </c>
    </row>
    <row r="21" spans="1:6" x14ac:dyDescent="0.25">
      <c r="A21" s="50">
        <v>41736</v>
      </c>
      <c r="B21" s="51" t="s">
        <v>60</v>
      </c>
      <c r="C21" s="32" t="s">
        <v>80</v>
      </c>
      <c r="D21" s="18"/>
      <c r="E21" s="53">
        <v>8380</v>
      </c>
      <c r="F21" s="22">
        <f t="shared" si="0"/>
        <v>193028.57</v>
      </c>
    </row>
    <row r="22" spans="1:6" x14ac:dyDescent="0.25">
      <c r="A22" s="50">
        <v>41736</v>
      </c>
      <c r="B22" s="51" t="s">
        <v>61</v>
      </c>
      <c r="C22" s="32" t="s">
        <v>81</v>
      </c>
      <c r="D22" s="18"/>
      <c r="E22" s="53">
        <v>6030</v>
      </c>
      <c r="F22" s="22">
        <f t="shared" si="0"/>
        <v>186998.57</v>
      </c>
    </row>
    <row r="23" spans="1:6" x14ac:dyDescent="0.25">
      <c r="A23" s="50">
        <v>41736</v>
      </c>
      <c r="B23" s="51" t="s">
        <v>62</v>
      </c>
      <c r="C23" s="32" t="s">
        <v>30</v>
      </c>
      <c r="D23" s="18"/>
      <c r="E23" s="53">
        <v>18096</v>
      </c>
      <c r="F23" s="22">
        <f t="shared" si="0"/>
        <v>168902.57</v>
      </c>
    </row>
    <row r="24" spans="1:6" x14ac:dyDescent="0.25">
      <c r="A24" s="50">
        <v>41736</v>
      </c>
      <c r="B24" s="51" t="s">
        <v>63</v>
      </c>
      <c r="C24" s="32" t="s">
        <v>30</v>
      </c>
      <c r="D24" s="18"/>
      <c r="E24" s="53">
        <v>21924</v>
      </c>
      <c r="F24" s="22">
        <f t="shared" si="0"/>
        <v>146978.57</v>
      </c>
    </row>
    <row r="25" spans="1:6" x14ac:dyDescent="0.25">
      <c r="A25" s="50">
        <v>41737</v>
      </c>
      <c r="B25" s="51" t="s">
        <v>64</v>
      </c>
      <c r="C25" s="32" t="s">
        <v>82</v>
      </c>
      <c r="D25" s="18"/>
      <c r="E25" s="53">
        <v>10862</v>
      </c>
      <c r="F25" s="22">
        <f t="shared" si="0"/>
        <v>136116.57</v>
      </c>
    </row>
    <row r="26" spans="1:6" x14ac:dyDescent="0.25">
      <c r="A26" s="50">
        <v>41737</v>
      </c>
      <c r="B26" s="51" t="s">
        <v>65</v>
      </c>
      <c r="C26" s="32" t="s">
        <v>82</v>
      </c>
      <c r="D26" s="18"/>
      <c r="E26" s="53">
        <v>7801.33</v>
      </c>
      <c r="F26" s="22">
        <f t="shared" si="0"/>
        <v>128315.24</v>
      </c>
    </row>
    <row r="27" spans="1:6" x14ac:dyDescent="0.25">
      <c r="A27" s="50">
        <v>41738</v>
      </c>
      <c r="B27" s="51" t="s">
        <v>66</v>
      </c>
      <c r="C27" s="32" t="s">
        <v>77</v>
      </c>
      <c r="D27" s="18"/>
      <c r="E27" s="53">
        <v>8564</v>
      </c>
      <c r="F27" s="22">
        <f t="shared" si="0"/>
        <v>119751.24</v>
      </c>
    </row>
    <row r="28" spans="1:6" x14ac:dyDescent="0.25">
      <c r="A28" s="50">
        <v>41738</v>
      </c>
      <c r="B28" s="51" t="s">
        <v>67</v>
      </c>
      <c r="C28" s="32" t="s">
        <v>83</v>
      </c>
      <c r="D28" s="18"/>
      <c r="E28" s="53">
        <v>69148.58</v>
      </c>
      <c r="F28" s="22">
        <f t="shared" si="0"/>
        <v>50602.66</v>
      </c>
    </row>
    <row r="29" spans="1:6" x14ac:dyDescent="0.25">
      <c r="A29" s="50">
        <v>41739</v>
      </c>
      <c r="B29" s="51" t="s">
        <v>68</v>
      </c>
      <c r="C29" s="52" t="s">
        <v>84</v>
      </c>
      <c r="D29" s="18"/>
      <c r="E29" s="33">
        <v>21018</v>
      </c>
      <c r="F29" s="22">
        <f t="shared" si="0"/>
        <v>29584.660000000003</v>
      </c>
    </row>
    <row r="30" spans="1:6" x14ac:dyDescent="0.25">
      <c r="A30" s="50">
        <v>41743</v>
      </c>
      <c r="B30" s="51" t="s">
        <v>69</v>
      </c>
      <c r="C30" s="32" t="s">
        <v>85</v>
      </c>
      <c r="D30" s="18"/>
      <c r="E30" s="53">
        <v>4500</v>
      </c>
      <c r="F30" s="22">
        <f t="shared" si="0"/>
        <v>25084.660000000003</v>
      </c>
    </row>
    <row r="31" spans="1:6" x14ac:dyDescent="0.25">
      <c r="A31" s="50">
        <v>41743</v>
      </c>
      <c r="B31" s="51" t="s">
        <v>70</v>
      </c>
      <c r="C31" s="32" t="s">
        <v>86</v>
      </c>
      <c r="D31" s="18"/>
      <c r="E31" s="53">
        <v>18880</v>
      </c>
      <c r="F31" s="22">
        <f t="shared" si="0"/>
        <v>6204.6600000000035</v>
      </c>
    </row>
    <row r="32" spans="1:6" x14ac:dyDescent="0.25">
      <c r="A32" s="50"/>
      <c r="B32" s="51"/>
      <c r="C32" s="32" t="s">
        <v>44</v>
      </c>
      <c r="D32" s="18"/>
      <c r="E32" s="41">
        <v>891.29</v>
      </c>
      <c r="F32" s="22">
        <f t="shared" si="0"/>
        <v>5313.3700000000035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7" sqref="I7"/>
    </sheetView>
  </sheetViews>
  <sheetFormatPr baseColWidth="10" defaultRowHeight="15" x14ac:dyDescent="0.25"/>
  <cols>
    <col min="1" max="2" width="14.85546875" customWidth="1"/>
    <col min="3" max="3" width="27" customWidth="1"/>
    <col min="4" max="4" width="14.7109375" customWidth="1"/>
    <col min="5" max="5" width="15.28515625" customWidth="1"/>
    <col min="6" max="6" width="16.57031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87</v>
      </c>
    </row>
    <row r="6" spans="1:6" ht="15.75" thickBot="1" x14ac:dyDescent="0.3">
      <c r="A6" s="5"/>
      <c r="B6" s="6"/>
      <c r="C6" s="6"/>
      <c r="D6" s="75" t="s">
        <v>0</v>
      </c>
      <c r="E6" s="75" t="s">
        <v>1</v>
      </c>
      <c r="F6" s="77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6"/>
      <c r="E7" s="76"/>
      <c r="F7" s="78"/>
    </row>
    <row r="8" spans="1:6" ht="15.75" thickBot="1" x14ac:dyDescent="0.3">
      <c r="A8" s="59">
        <v>41787</v>
      </c>
      <c r="B8" s="44"/>
      <c r="C8" s="37" t="s">
        <v>6</v>
      </c>
      <c r="D8" s="49">
        <v>686697.63</v>
      </c>
      <c r="E8" s="11"/>
      <c r="F8" s="36">
        <v>470475.69</v>
      </c>
    </row>
    <row r="9" spans="1:6" ht="15.75" thickBot="1" x14ac:dyDescent="0.3">
      <c r="A9" s="43"/>
      <c r="B9" s="45"/>
      <c r="C9" s="46" t="s">
        <v>7</v>
      </c>
      <c r="D9" s="47">
        <v>5313.37</v>
      </c>
      <c r="E9" s="48"/>
      <c r="F9" s="35">
        <f>D8+D9</f>
        <v>692011</v>
      </c>
    </row>
    <row r="10" spans="1:6" ht="17.25" thickBot="1" x14ac:dyDescent="0.35">
      <c r="A10" s="55">
        <v>41787</v>
      </c>
      <c r="B10" s="56" t="s">
        <v>100</v>
      </c>
      <c r="C10" s="57" t="s">
        <v>101</v>
      </c>
      <c r="D10" s="58"/>
      <c r="E10" s="58">
        <v>41160</v>
      </c>
      <c r="F10" s="35">
        <f>F9-E10</f>
        <v>650851</v>
      </c>
    </row>
    <row r="11" spans="1:6" ht="17.25" thickBot="1" x14ac:dyDescent="0.35">
      <c r="A11" s="55">
        <v>41787</v>
      </c>
      <c r="B11" s="56" t="s">
        <v>88</v>
      </c>
      <c r="C11" s="32" t="s">
        <v>95</v>
      </c>
      <c r="D11" s="41"/>
      <c r="E11" s="41">
        <v>66679</v>
      </c>
      <c r="F11" s="35">
        <f t="shared" ref="F11:F17" si="0">F10-E11</f>
        <v>584172</v>
      </c>
    </row>
    <row r="12" spans="1:6" ht="17.25" thickBot="1" x14ac:dyDescent="0.35">
      <c r="A12" s="55">
        <v>41787</v>
      </c>
      <c r="B12" s="56" t="s">
        <v>89</v>
      </c>
      <c r="C12" s="32" t="s">
        <v>96</v>
      </c>
      <c r="D12" s="41"/>
      <c r="E12" s="41">
        <v>25990</v>
      </c>
      <c r="F12" s="35">
        <f t="shared" si="0"/>
        <v>558182</v>
      </c>
    </row>
    <row r="13" spans="1:6" ht="17.25" thickBot="1" x14ac:dyDescent="0.35">
      <c r="A13" s="55">
        <v>41787</v>
      </c>
      <c r="B13" s="56" t="s">
        <v>90</v>
      </c>
      <c r="C13" s="32" t="s">
        <v>97</v>
      </c>
      <c r="D13" s="41"/>
      <c r="E13" s="41">
        <v>34069.5</v>
      </c>
      <c r="F13" s="35">
        <f t="shared" si="0"/>
        <v>524112.5</v>
      </c>
    </row>
    <row r="14" spans="1:6" ht="17.25" thickBot="1" x14ac:dyDescent="0.35">
      <c r="A14" s="55">
        <v>41789</v>
      </c>
      <c r="B14" s="56" t="s">
        <v>91</v>
      </c>
      <c r="C14" s="32" t="s">
        <v>93</v>
      </c>
      <c r="D14" s="41"/>
      <c r="E14" s="41">
        <v>4116</v>
      </c>
      <c r="F14" s="35">
        <f t="shared" si="0"/>
        <v>519996.5</v>
      </c>
    </row>
    <row r="15" spans="1:6" ht="17.25" thickBot="1" x14ac:dyDescent="0.35">
      <c r="A15" s="55">
        <v>41789</v>
      </c>
      <c r="B15" s="56" t="s">
        <v>92</v>
      </c>
      <c r="C15" s="32" t="s">
        <v>98</v>
      </c>
      <c r="D15" s="41"/>
      <c r="E15" s="41">
        <v>7119</v>
      </c>
      <c r="F15" s="35">
        <f t="shared" si="0"/>
        <v>512877.5</v>
      </c>
    </row>
    <row r="16" spans="1:6" ht="17.25" thickBot="1" x14ac:dyDescent="0.35">
      <c r="A16" s="55">
        <v>41789</v>
      </c>
      <c r="B16" s="56" t="s">
        <v>99</v>
      </c>
      <c r="C16" s="32" t="s">
        <v>94</v>
      </c>
      <c r="D16" s="41"/>
      <c r="E16" s="41">
        <v>13700</v>
      </c>
      <c r="F16" s="60">
        <f t="shared" si="0"/>
        <v>499177.5</v>
      </c>
    </row>
    <row r="17" spans="1:6" ht="16.5" x14ac:dyDescent="0.3">
      <c r="A17" s="55"/>
      <c r="B17" s="56"/>
      <c r="C17" s="32" t="s">
        <v>44</v>
      </c>
      <c r="D17" s="41"/>
      <c r="E17" s="41">
        <v>211.74</v>
      </c>
      <c r="F17" s="60">
        <f t="shared" si="0"/>
        <v>498965.76000000001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22" workbookViewId="0">
      <selection activeCell="J14" sqref="J14"/>
    </sheetView>
  </sheetViews>
  <sheetFormatPr baseColWidth="10" defaultRowHeight="15" x14ac:dyDescent="0.25"/>
  <cols>
    <col min="1" max="1" width="14.28515625" customWidth="1"/>
    <col min="2" max="2" width="15.28515625" customWidth="1"/>
    <col min="3" max="3" width="29" customWidth="1"/>
    <col min="4" max="4" width="14.42578125" customWidth="1"/>
    <col min="5" max="5" width="15.42578125" customWidth="1"/>
    <col min="6" max="6" width="19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102</v>
      </c>
    </row>
    <row r="6" spans="1:6" ht="15.75" thickBot="1" x14ac:dyDescent="0.3">
      <c r="A6" s="5"/>
      <c r="B6" s="6"/>
      <c r="C6" s="6"/>
      <c r="D6" s="75" t="s">
        <v>0</v>
      </c>
      <c r="E6" s="75" t="s">
        <v>1</v>
      </c>
      <c r="F6" s="77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6"/>
      <c r="E7" s="76"/>
      <c r="F7" s="78"/>
    </row>
    <row r="8" spans="1:6" ht="15.75" thickBot="1" x14ac:dyDescent="0.3">
      <c r="A8" s="59"/>
      <c r="B8" s="44"/>
      <c r="C8" s="37" t="s">
        <v>6</v>
      </c>
      <c r="D8" s="49"/>
      <c r="E8" s="11"/>
      <c r="F8" s="36"/>
    </row>
    <row r="9" spans="1:6" ht="15.75" thickBot="1" x14ac:dyDescent="0.3">
      <c r="A9" s="65"/>
      <c r="B9" s="45"/>
      <c r="C9" s="46" t="s">
        <v>7</v>
      </c>
      <c r="D9" s="47">
        <v>498965.56</v>
      </c>
      <c r="E9" s="48"/>
      <c r="F9" s="35">
        <f>D8+D9</f>
        <v>498965.56</v>
      </c>
    </row>
    <row r="10" spans="1:6" ht="15.75" thickBot="1" x14ac:dyDescent="0.3">
      <c r="A10" s="66">
        <v>41792</v>
      </c>
      <c r="B10" s="62" t="s">
        <v>103</v>
      </c>
      <c r="C10" s="57" t="s">
        <v>118</v>
      </c>
      <c r="D10" s="58"/>
      <c r="E10" s="63">
        <v>7864</v>
      </c>
      <c r="F10" s="35">
        <f>F9-E10</f>
        <v>491101.56</v>
      </c>
    </row>
    <row r="11" spans="1:6" ht="15.75" thickBot="1" x14ac:dyDescent="0.3">
      <c r="A11" s="66">
        <v>41792</v>
      </c>
      <c r="B11" s="62" t="s">
        <v>104</v>
      </c>
      <c r="C11" s="57" t="s">
        <v>30</v>
      </c>
      <c r="D11" s="58"/>
      <c r="E11" s="63">
        <v>4158</v>
      </c>
      <c r="F11" s="35">
        <f t="shared" ref="F11:F25" si="0">F10-E11</f>
        <v>486943.56</v>
      </c>
    </row>
    <row r="12" spans="1:6" ht="15.75" thickBot="1" x14ac:dyDescent="0.3">
      <c r="A12" s="66">
        <v>41794</v>
      </c>
      <c r="B12" s="62" t="s">
        <v>105</v>
      </c>
      <c r="C12" s="57" t="s">
        <v>119</v>
      </c>
      <c r="D12" s="58"/>
      <c r="E12" s="63">
        <v>23928</v>
      </c>
      <c r="F12" s="35">
        <f t="shared" si="0"/>
        <v>463015.56</v>
      </c>
    </row>
    <row r="13" spans="1:6" ht="15.75" thickBot="1" x14ac:dyDescent="0.3">
      <c r="A13" s="66">
        <v>41794</v>
      </c>
      <c r="B13" s="62" t="s">
        <v>106</v>
      </c>
      <c r="C13" s="57" t="s">
        <v>120</v>
      </c>
      <c r="D13" s="58"/>
      <c r="E13" s="63">
        <v>32779.550000000003</v>
      </c>
      <c r="F13" s="35">
        <f t="shared" si="0"/>
        <v>430236.01</v>
      </c>
    </row>
    <row r="14" spans="1:6" ht="15.75" thickBot="1" x14ac:dyDescent="0.3">
      <c r="A14" s="66">
        <v>41794</v>
      </c>
      <c r="B14" s="62" t="s">
        <v>107</v>
      </c>
      <c r="C14" s="57" t="s">
        <v>121</v>
      </c>
      <c r="D14" s="58"/>
      <c r="E14" s="63">
        <v>52424</v>
      </c>
      <c r="F14" s="35">
        <f t="shared" si="0"/>
        <v>377812.01</v>
      </c>
    </row>
    <row r="15" spans="1:6" ht="15.75" thickBot="1" x14ac:dyDescent="0.3">
      <c r="A15" s="66">
        <v>41796</v>
      </c>
      <c r="B15" s="62" t="s">
        <v>108</v>
      </c>
      <c r="C15" s="57" t="s">
        <v>122</v>
      </c>
      <c r="D15" s="58"/>
      <c r="E15" s="63">
        <v>32894.25</v>
      </c>
      <c r="F15" s="35">
        <f t="shared" si="0"/>
        <v>344917.76000000001</v>
      </c>
    </row>
    <row r="16" spans="1:6" ht="15.75" thickBot="1" x14ac:dyDescent="0.3">
      <c r="A16" s="66">
        <v>41799</v>
      </c>
      <c r="B16" s="62" t="s">
        <v>109</v>
      </c>
      <c r="C16" s="57" t="s">
        <v>123</v>
      </c>
      <c r="D16" s="58"/>
      <c r="E16" s="63">
        <v>25500</v>
      </c>
      <c r="F16" s="35">
        <f t="shared" si="0"/>
        <v>319417.76</v>
      </c>
    </row>
    <row r="17" spans="1:6" ht="15.75" thickBot="1" x14ac:dyDescent="0.3">
      <c r="A17" s="67">
        <v>41802</v>
      </c>
      <c r="B17" s="62" t="s">
        <v>110</v>
      </c>
      <c r="C17" s="57" t="s">
        <v>124</v>
      </c>
      <c r="D17" s="58"/>
      <c r="E17" s="58">
        <v>25802</v>
      </c>
      <c r="F17" s="35">
        <f t="shared" si="0"/>
        <v>293615.76</v>
      </c>
    </row>
    <row r="18" spans="1:6" ht="15.75" thickBot="1" x14ac:dyDescent="0.3">
      <c r="A18" s="67">
        <v>41806</v>
      </c>
      <c r="B18" s="62" t="s">
        <v>111</v>
      </c>
      <c r="C18" s="64" t="s">
        <v>125</v>
      </c>
      <c r="D18" s="41"/>
      <c r="E18" s="41">
        <v>9000</v>
      </c>
      <c r="F18" s="35">
        <f t="shared" si="0"/>
        <v>284615.76</v>
      </c>
    </row>
    <row r="19" spans="1:6" ht="15.75" thickBot="1" x14ac:dyDescent="0.3">
      <c r="A19" s="67">
        <v>41808</v>
      </c>
      <c r="B19" s="62" t="s">
        <v>112</v>
      </c>
      <c r="C19" s="64" t="s">
        <v>130</v>
      </c>
      <c r="D19" s="41"/>
      <c r="E19" s="41">
        <v>33124</v>
      </c>
      <c r="F19" s="35">
        <f t="shared" si="0"/>
        <v>251491.76</v>
      </c>
    </row>
    <row r="20" spans="1:6" ht="15.75" thickBot="1" x14ac:dyDescent="0.3">
      <c r="A20" s="67">
        <v>41801</v>
      </c>
      <c r="B20" s="62" t="s">
        <v>113</v>
      </c>
      <c r="C20" s="64" t="s">
        <v>131</v>
      </c>
      <c r="D20" s="41"/>
      <c r="E20" s="41">
        <v>24108</v>
      </c>
      <c r="F20" s="35">
        <f t="shared" si="0"/>
        <v>227383.76</v>
      </c>
    </row>
    <row r="21" spans="1:6" ht="15.75" thickBot="1" x14ac:dyDescent="0.3">
      <c r="A21" s="67">
        <v>41813</v>
      </c>
      <c r="B21" s="62" t="s">
        <v>114</v>
      </c>
      <c r="C21" s="64" t="s">
        <v>126</v>
      </c>
      <c r="D21" s="41"/>
      <c r="E21" s="41">
        <v>53144.31</v>
      </c>
      <c r="F21" s="35">
        <f t="shared" si="0"/>
        <v>174239.45</v>
      </c>
    </row>
    <row r="22" spans="1:6" ht="15.75" thickBot="1" x14ac:dyDescent="0.3">
      <c r="A22" s="61">
        <v>41816</v>
      </c>
      <c r="B22" s="62" t="s">
        <v>115</v>
      </c>
      <c r="C22" s="64" t="s">
        <v>127</v>
      </c>
      <c r="D22" s="41"/>
      <c r="E22" s="41">
        <v>8831.52</v>
      </c>
      <c r="F22" s="35">
        <f t="shared" si="0"/>
        <v>165407.93000000002</v>
      </c>
    </row>
    <row r="23" spans="1:6" ht="15.75" thickBot="1" x14ac:dyDescent="0.3">
      <c r="A23" s="61">
        <v>41816</v>
      </c>
      <c r="B23" s="62" t="s">
        <v>116</v>
      </c>
      <c r="C23" s="64" t="s">
        <v>128</v>
      </c>
      <c r="D23" s="41"/>
      <c r="E23" s="41">
        <v>17108.41</v>
      </c>
      <c r="F23" s="35">
        <f t="shared" si="0"/>
        <v>148299.52000000002</v>
      </c>
    </row>
    <row r="24" spans="1:6" ht="15.75" thickBot="1" x14ac:dyDescent="0.3">
      <c r="A24" s="61">
        <v>41817</v>
      </c>
      <c r="B24" s="62" t="s">
        <v>117</v>
      </c>
      <c r="C24" s="64" t="s">
        <v>129</v>
      </c>
      <c r="D24" s="41"/>
      <c r="E24" s="41">
        <v>67959.55</v>
      </c>
      <c r="F24" s="35">
        <f t="shared" si="0"/>
        <v>80339.970000000016</v>
      </c>
    </row>
    <row r="25" spans="1:6" ht="16.5" x14ac:dyDescent="0.3">
      <c r="A25" s="55"/>
      <c r="B25" s="56"/>
      <c r="C25" s="64" t="s">
        <v>44</v>
      </c>
      <c r="D25" s="41"/>
      <c r="E25" s="41">
        <v>784.89</v>
      </c>
      <c r="F25" s="60">
        <f t="shared" si="0"/>
        <v>79555.080000000016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DICIEMBRE</vt:lpstr>
      <vt:lpstr>JUNIO-2015</vt:lpstr>
      <vt:lpstr>Hoja2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DDD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2015-07-01T18:51:12Z</cp:lastPrinted>
  <dcterms:created xsi:type="dcterms:W3CDTF">2013-12-30T14:55:10Z</dcterms:created>
  <dcterms:modified xsi:type="dcterms:W3CDTF">2015-07-01T18:51:18Z</dcterms:modified>
</cp:coreProperties>
</file>